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720" windowHeight="6360" activeTab="0"/>
  </bookViews>
  <sheets>
    <sheet name="Feuille 1" sheetId="1" r:id="rId1"/>
    <sheet name="Exemple AI + PC" sheetId="2" r:id="rId2"/>
    <sheet name="Exemple Aide sociale" sheetId="3" r:id="rId3"/>
  </sheets>
  <definedNames>
    <definedName name="_xlnm.Print_Area" localSheetId="1">'Exemple AI + PC'!#REF!</definedName>
    <definedName name="_xlnm.Print_Area" localSheetId="2">'Exemple Aide sociale'!#REF!</definedName>
    <definedName name="_xlnm.Print_Area" localSheetId="0">'Feuille 1'!$A$1:$D$49</definedName>
  </definedNames>
  <calcPr fullCalcOnLoad="1"/>
</workbook>
</file>

<file path=xl/sharedStrings.xml><?xml version="1.0" encoding="utf-8"?>
<sst xmlns="http://schemas.openxmlformats.org/spreadsheetml/2006/main" count="131" uniqueCount="107">
  <si>
    <t>REVENUS</t>
  </si>
  <si>
    <t>PC</t>
  </si>
  <si>
    <t>DEPENSES</t>
  </si>
  <si>
    <t>Entretien, argent de poche</t>
  </si>
  <si>
    <t>Vêtements</t>
  </si>
  <si>
    <t>Electricité</t>
  </si>
  <si>
    <t>Radio/TV (Billag)</t>
  </si>
  <si>
    <t>ACTV</t>
  </si>
  <si>
    <t>Caisse-maladie : participation</t>
  </si>
  <si>
    <t>Assurance ménage + RC</t>
  </si>
  <si>
    <t>Cotisations AVS</t>
  </si>
  <si>
    <t>Divers</t>
  </si>
  <si>
    <t>TOTAL DEPENSES</t>
  </si>
  <si>
    <t>DISPONIBLE</t>
  </si>
  <si>
    <t>Institution</t>
  </si>
  <si>
    <t>Caisse-maladie : Lamal (après déduction)</t>
  </si>
  <si>
    <t>Caisse-maladie : LCA</t>
  </si>
  <si>
    <t>AI / AVS</t>
  </si>
  <si>
    <t>SUVA</t>
  </si>
  <si>
    <t>LPP</t>
  </si>
  <si>
    <t>ALFA</t>
  </si>
  <si>
    <t>Loyer</t>
  </si>
  <si>
    <t xml:space="preserve">Téléphone </t>
  </si>
  <si>
    <t xml:space="preserve">Impôts </t>
  </si>
  <si>
    <t>IFD</t>
  </si>
  <si>
    <t>Transports</t>
  </si>
  <si>
    <t>Salaire</t>
  </si>
  <si>
    <t>TOTAL REVENUS</t>
  </si>
  <si>
    <t>Annuel</t>
  </si>
  <si>
    <t>Mensuel</t>
  </si>
  <si>
    <t>Remarques</t>
  </si>
  <si>
    <t xml:space="preserve">Nom :   </t>
  </si>
  <si>
    <t>Prénom:</t>
  </si>
  <si>
    <t>Adresse :</t>
  </si>
  <si>
    <t>BUDGET ANNUEL, MENSUEL</t>
  </si>
  <si>
    <t>ANNEE :</t>
  </si>
  <si>
    <t xml:space="preserve">Etabli : </t>
  </si>
  <si>
    <t>SSR - DELEMONT BUDGET</t>
  </si>
  <si>
    <t>ANNEE 2013</t>
  </si>
  <si>
    <t>dès 01.10.2013</t>
  </si>
  <si>
    <t>Nombre de personne : 1</t>
  </si>
  <si>
    <t>budget annuel</t>
  </si>
  <si>
    <t>budget mensuel</t>
  </si>
  <si>
    <t xml:space="preserve">Rente AI (dès 01.01.2013) </t>
  </si>
  <si>
    <t>PC  (décision du 20.9.13)</t>
  </si>
  <si>
    <t>(dès 1.5.13)</t>
  </si>
  <si>
    <t>TOTAL REVENU</t>
  </si>
  <si>
    <t>Entretien hebdomadaire (200.00)</t>
  </si>
  <si>
    <t>Loyer (charges comprises)</t>
  </si>
  <si>
    <t>Electricité (FMB)</t>
  </si>
  <si>
    <t>Téléphone fixe et portable (Swisscom et Sunrise)</t>
  </si>
  <si>
    <t>25,25 mens. Swisscom</t>
  </si>
  <si>
    <t>Radio /TV : Billag (p.m. 450.40)  - exempté</t>
  </si>
  <si>
    <t>exempté</t>
  </si>
  <si>
    <t>risque acc.inclus</t>
  </si>
  <si>
    <t>Caisse-maladie : participations</t>
  </si>
  <si>
    <t>p.m. 266,80</t>
  </si>
  <si>
    <t>Cotisations AVS (p.m. 487,00 par année)</t>
  </si>
  <si>
    <t>Impôts (cant &amp; comm) - s/taxation 2012 : 651.50</t>
  </si>
  <si>
    <t>IFD s/taxation 2012 : Fr. 56,95</t>
  </si>
  <si>
    <t>Abonnement général CFF (2'200.00)</t>
  </si>
  <si>
    <t>éch. 3.2.2013</t>
  </si>
  <si>
    <t>Entretien AF (autorisation env. CHF 450.00 trim.)</t>
  </si>
  <si>
    <t>Rémunération tuteur (2'000.00 sur 24 mois)</t>
  </si>
  <si>
    <t>Remarques :</t>
  </si>
  <si>
    <t>Delémont, le 1er octobre 2013</t>
  </si>
  <si>
    <t xml:space="preserve">Nom et prénom : </t>
  </si>
  <si>
    <t xml:space="preserve">Tél. </t>
  </si>
  <si>
    <t xml:space="preserve">AVS No </t>
  </si>
  <si>
    <t xml:space="preserve">Né le </t>
  </si>
  <si>
    <t xml:space="preserve">EBL </t>
  </si>
  <si>
    <t>Mutuel Ass(base : CHF 370,00) subside total</t>
  </si>
  <si>
    <t xml:space="preserve">RC et assurance ménage La Mobilière </t>
  </si>
  <si>
    <t>Commune de  (taxe pour ordures)</t>
  </si>
  <si>
    <t xml:space="preserve">Rente AI </t>
  </si>
  <si>
    <t>Rente PC</t>
  </si>
  <si>
    <t xml:space="preserve">Salaire </t>
  </si>
  <si>
    <t>impôt source déduit (10%)</t>
  </si>
  <si>
    <t>Caisse de chômage UNIA</t>
  </si>
  <si>
    <t xml:space="preserve">Aide sociale </t>
  </si>
  <si>
    <t>Aide sociale (logement)</t>
  </si>
  <si>
    <t>Aide sociale (supplément d'intégration)</t>
  </si>
  <si>
    <t>Aide sociale (minimal d'intégration)</t>
  </si>
  <si>
    <t>p.m. 100.00</t>
  </si>
  <si>
    <t xml:space="preserve">Entretien + argent de poche + tél. </t>
  </si>
  <si>
    <t>Loyer (place de parc)</t>
  </si>
  <si>
    <t>Electricité et eau (SI Delémont) - décompte charges</t>
  </si>
  <si>
    <t>p.m. 60.00</t>
  </si>
  <si>
    <t xml:space="preserve">Radio /TV : Billag (CHF 115,50 trim.) </t>
  </si>
  <si>
    <t>p.m. 462.40</t>
  </si>
  <si>
    <t>EBL (dès 01.01.2012)  71,55 trim.</t>
  </si>
  <si>
    <t>p.m. 286,20</t>
  </si>
  <si>
    <t>p.m. 381,05</t>
  </si>
  <si>
    <t>AIS</t>
  </si>
  <si>
    <t>Caisse-maladie : complémentaires</t>
  </si>
  <si>
    <r>
      <t>Ass.-mén. + RC Bâloise (CHF 295.20 p.a. soit 24,55 mens.)</t>
    </r>
    <r>
      <rPr>
        <b/>
        <sz val="11"/>
        <rFont val="Arial"/>
        <family val="2"/>
      </rPr>
      <t xml:space="preserve"> </t>
    </r>
  </si>
  <si>
    <t>p.m.</t>
  </si>
  <si>
    <t>Cotisations AVS (p.m. 492.00 par année) - pm 41,00 mens.</t>
  </si>
  <si>
    <t xml:space="preserve">Impôts cantonaux (y. c. ordures mén) année précédente </t>
  </si>
  <si>
    <t xml:space="preserve">Office des poursuites </t>
  </si>
  <si>
    <t>fin : 31.12.2013</t>
  </si>
  <si>
    <t>Renouvellement permis B (103.00 par année)</t>
  </si>
  <si>
    <t>p.m. 72.00</t>
  </si>
  <si>
    <t>Delémont, le 7 octobre 2013</t>
  </si>
  <si>
    <t xml:space="preserve">Adresse : </t>
  </si>
  <si>
    <t>Mutuel No (subside total)-couv.acc.incluse</t>
  </si>
  <si>
    <t xml:space="preserve">Taxe des ordures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</si>
</sst>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 F&quot;;\-#,##0&quot; F&quot;"/>
    <numFmt numFmtId="179" formatCode="#,##0&quot; F&quot;;[Red]\-#,##0&quot; F&quot;"/>
    <numFmt numFmtId="180" formatCode="#,##0.00&quot; F&quot;;\-#,##0.00&quot; F&quot;"/>
    <numFmt numFmtId="181" formatCode="#,##0.00&quot; F&quot;;[Red]\-#,##0.00&quot; F&quot;"/>
    <numFmt numFmtId="182" formatCode="0.0"/>
    <numFmt numFmtId="183" formatCode="00000"/>
    <numFmt numFmtId="184" formatCode="#,##0.00\ _€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omic Sans MS"/>
      <family val="4"/>
    </font>
    <font>
      <sz val="11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sz val="11"/>
      <name val="MS Sans Serif"/>
      <family val="0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1"/>
      <name val="Arial"/>
      <family val="0"/>
    </font>
    <font>
      <b/>
      <sz val="2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4" fontId="6" fillId="0" borderId="2" xfId="0" applyNumberFormat="1" applyFont="1" applyBorder="1" applyAlignment="1" applyProtection="1">
      <alignment horizontal="right" vertical="center"/>
      <protection/>
    </xf>
    <xf numFmtId="4" fontId="6" fillId="0" borderId="1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 applyProtection="1">
      <alignment horizontal="center"/>
      <protection/>
    </xf>
    <xf numFmtId="0" fontId="7" fillId="3" borderId="6" xfId="0" applyFont="1" applyFill="1" applyBorder="1" applyAlignment="1" applyProtection="1">
      <alignment horizontal="right"/>
      <protection locked="0"/>
    </xf>
    <xf numFmtId="0" fontId="7" fillId="3" borderId="7" xfId="0" applyFont="1" applyFill="1" applyBorder="1" applyAlignment="1" applyProtection="1">
      <alignment horizontal="right"/>
      <protection locked="0"/>
    </xf>
    <xf numFmtId="4" fontId="6" fillId="0" borderId="8" xfId="0" applyNumberFormat="1" applyFont="1" applyBorder="1" applyAlignment="1" applyProtection="1">
      <alignment horizontal="right"/>
      <protection/>
    </xf>
    <xf numFmtId="4" fontId="6" fillId="0" borderId="1" xfId="0" applyNumberFormat="1" applyFont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4" fontId="6" fillId="4" borderId="9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" fontId="11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2" fontId="14" fillId="0" borderId="14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4" fillId="1" borderId="18" xfId="0" applyFont="1" applyFill="1" applyBorder="1" applyAlignment="1">
      <alignment horizontal="centerContinuous"/>
    </xf>
    <xf numFmtId="0" fontId="9" fillId="1" borderId="2" xfId="0" applyFont="1" applyFill="1" applyBorder="1" applyAlignment="1">
      <alignment/>
    </xf>
    <xf numFmtId="0" fontId="9" fillId="1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4" fontId="9" fillId="0" borderId="8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9" fillId="0" borderId="20" xfId="0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9" fillId="0" borderId="1" xfId="0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4" fillId="0" borderId="20" xfId="0" applyFont="1" applyBorder="1" applyAlignment="1">
      <alignment horizontal="right"/>
    </xf>
    <xf numFmtId="4" fontId="9" fillId="0" borderId="8" xfId="0" applyNumberFormat="1" applyFont="1" applyBorder="1" applyAlignment="1" applyProtection="1">
      <alignment/>
      <protection/>
    </xf>
    <xf numFmtId="4" fontId="9" fillId="0" borderId="1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9" fillId="0" borderId="20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/>
      <protection locked="0"/>
    </xf>
    <xf numFmtId="0" fontId="4" fillId="0" borderId="15" xfId="0" applyFont="1" applyBorder="1" applyAlignment="1">
      <alignment horizontal="right"/>
    </xf>
    <xf numFmtId="4" fontId="9" fillId="0" borderId="21" xfId="0" applyNumberFormat="1" applyFont="1" applyBorder="1" applyAlignment="1" applyProtection="1">
      <alignment/>
      <protection/>
    </xf>
    <xf numFmtId="4" fontId="9" fillId="0" borderId="17" xfId="0" applyNumberFormat="1" applyFont="1" applyBorder="1" applyAlignment="1" applyProtection="1">
      <alignment/>
      <protection/>
    </xf>
    <xf numFmtId="0" fontId="4" fillId="1" borderId="22" xfId="0" applyFont="1" applyFill="1" applyBorder="1" applyAlignment="1">
      <alignment horizontal="centerContinuous"/>
    </xf>
    <xf numFmtId="4" fontId="9" fillId="1" borderId="23" xfId="0" applyNumberFormat="1" applyFont="1" applyFill="1" applyBorder="1" applyAlignment="1" applyProtection="1">
      <alignment/>
      <protection/>
    </xf>
    <xf numFmtId="4" fontId="9" fillId="1" borderId="24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/>
    </xf>
    <xf numFmtId="49" fontId="18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9" fillId="0" borderId="0" xfId="0" applyFont="1" applyBorder="1" applyAlignment="1" applyProtection="1">
      <alignment/>
      <protection locked="0"/>
    </xf>
    <xf numFmtId="4" fontId="15" fillId="0" borderId="8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/>
    </xf>
    <xf numFmtId="4" fontId="20" fillId="0" borderId="8" xfId="0" applyNumberFormat="1" applyFont="1" applyBorder="1" applyAlignment="1" applyProtection="1">
      <alignment horizontal="right"/>
      <protection locked="0"/>
    </xf>
    <xf numFmtId="4" fontId="20" fillId="0" borderId="8" xfId="0" applyNumberFormat="1" applyFont="1" applyBorder="1" applyAlignment="1" applyProtection="1">
      <alignment horizontal="center"/>
      <protection locked="0"/>
    </xf>
    <xf numFmtId="4" fontId="9" fillId="0" borderId="8" xfId="0" applyNumberFormat="1" applyFont="1" applyBorder="1" applyAlignment="1" applyProtection="1">
      <alignment horizontal="center"/>
      <protection locked="0"/>
    </xf>
    <xf numFmtId="2" fontId="9" fillId="0" borderId="8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/>
      <protection locked="0"/>
    </xf>
    <xf numFmtId="4" fontId="20" fillId="0" borderId="8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2" borderId="18" xfId="0" applyFont="1" applyFill="1" applyBorder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center"/>
      <protection/>
    </xf>
    <xf numFmtId="0" fontId="7" fillId="2" borderId="25" xfId="0" applyFont="1" applyFill="1" applyBorder="1" applyAlignment="1" applyProtection="1">
      <alignment horizontal="center"/>
      <protection/>
    </xf>
    <xf numFmtId="0" fontId="7" fillId="2" borderId="26" xfId="0" applyFont="1" applyFill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right"/>
      <protection/>
    </xf>
    <xf numFmtId="0" fontId="7" fillId="0" borderId="6" xfId="0" applyFont="1" applyFill="1" applyBorder="1" applyAlignment="1" applyProtection="1">
      <alignment horizontal="right"/>
      <protection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7" fillId="2" borderId="28" xfId="0" applyFont="1" applyFill="1" applyBorder="1" applyAlignment="1" applyProtection="1">
      <alignment horizontal="right"/>
      <protection/>
    </xf>
    <xf numFmtId="0" fontId="7" fillId="2" borderId="29" xfId="0" applyFont="1" applyFill="1" applyBorder="1" applyAlignment="1" applyProtection="1">
      <alignment horizontal="right"/>
      <protection/>
    </xf>
    <xf numFmtId="0" fontId="8" fillId="3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0</xdr:rowOff>
    </xdr:from>
    <xdr:to>
      <xdr:col>4</xdr:col>
      <xdr:colOff>9525</xdr:colOff>
      <xdr:row>44</xdr:row>
      <xdr:rowOff>0</xdr:rowOff>
    </xdr:to>
    <xdr:sp>
      <xdr:nvSpPr>
        <xdr:cNvPr id="1" name="Texte 4"/>
        <xdr:cNvSpPr txBox="1">
          <a:spLocks noChangeArrowheads="1"/>
        </xdr:cNvSpPr>
      </xdr:nvSpPr>
      <xdr:spPr>
        <a:xfrm>
          <a:off x="28575" y="9401175"/>
          <a:ext cx="5553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latin typeface="Arial"/>
              <a:ea typeface="Arial"/>
              <a:cs typeface="Arial"/>
            </a:rPr>
            <a:t>Remarques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" name="Texte 4"/>
        <xdr:cNvSpPr txBox="1">
          <a:spLocks noChangeArrowheads="1"/>
        </xdr:cNvSpPr>
      </xdr:nvSpPr>
      <xdr:spPr>
        <a:xfrm>
          <a:off x="28575" y="0"/>
          <a:ext cx="6305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latin typeface="Arial"/>
              <a:ea typeface="Arial"/>
              <a:cs typeface="Arial"/>
            </a:rPr>
            <a:t>Remarques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 fLocksWithSheet="0"/>
  </xdr:twoCellAnchor>
  <xdr:twoCellAnchor>
    <xdr:from>
      <xdr:col>0</xdr:col>
      <xdr:colOff>904875</xdr:colOff>
      <xdr:row>37</xdr:row>
      <xdr:rowOff>85725</xdr:rowOff>
    </xdr:from>
    <xdr:to>
      <xdr:col>2</xdr:col>
      <xdr:colOff>809625</xdr:colOff>
      <xdr:row>41</xdr:row>
      <xdr:rowOff>9525</xdr:rowOff>
    </xdr:to>
    <xdr:sp>
      <xdr:nvSpPr>
        <xdr:cNvPr id="2" name="Texte 4"/>
        <xdr:cNvSpPr txBox="1">
          <a:spLocks noChangeArrowheads="1"/>
        </xdr:cNvSpPr>
      </xdr:nvSpPr>
      <xdr:spPr>
        <a:xfrm>
          <a:off x="904875" y="6810375"/>
          <a:ext cx="41719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Un montant de CHF 200.00 par semaine est à sa disposition, par le biais d'autorisations de retrait, auprès du SSR : CHF 100.00 le mardi et CHF 100.00 le vendredi. Des avances pour aides-familiales sont transmises par le curateur directement aux AF sur demande. Des suppléments, environ 50 francs mensuellement, peuvent être donnés à M.  sur demande.
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" name="Texte 4"/>
        <xdr:cNvSpPr txBox="1">
          <a:spLocks noChangeArrowheads="1"/>
        </xdr:cNvSpPr>
      </xdr:nvSpPr>
      <xdr:spPr>
        <a:xfrm>
          <a:off x="28575" y="0"/>
          <a:ext cx="6219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latin typeface="Arial"/>
              <a:ea typeface="Arial"/>
              <a:cs typeface="Arial"/>
            </a:rPr>
            <a:t>Remarques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 fLocksWithSheet="0"/>
  </xdr:twoCellAnchor>
  <xdr:twoCellAnchor>
    <xdr:from>
      <xdr:col>0</xdr:col>
      <xdr:colOff>904875</xdr:colOff>
      <xdr:row>0</xdr:row>
      <xdr:rowOff>0</xdr:rowOff>
    </xdr:from>
    <xdr:to>
      <xdr:col>2</xdr:col>
      <xdr:colOff>771525</xdr:colOff>
      <xdr:row>0</xdr:row>
      <xdr:rowOff>0</xdr:rowOff>
    </xdr:to>
    <xdr:sp>
      <xdr:nvSpPr>
        <xdr:cNvPr id="2" name="Texte 4"/>
        <xdr:cNvSpPr txBox="1">
          <a:spLocks noChangeArrowheads="1"/>
        </xdr:cNvSpPr>
      </xdr:nvSpPr>
      <xdr:spPr>
        <a:xfrm>
          <a:off x="904875" y="0"/>
          <a:ext cx="500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Un montant de CHF 200.00 par semaine est à sa disposition, par le biais d'autorisations de retrait, auprès du SSR : CHF 100.00 le mardi et CHF 100.00 le vendredi. Des avances pour aides-familiales sont transmises par le curateur directement aux AF sur demande. Des suppléments, environ 50 francs mensuellement, peuvent être donnés à M.  sur demande.
</a:t>
          </a:r>
        </a:p>
      </xdr:txBody>
    </xdr:sp>
    <xdr:clientData fLocksWithSheet="0"/>
  </xdr:twoCellAnchor>
  <xdr:twoCellAnchor>
    <xdr:from>
      <xdr:col>0</xdr:col>
      <xdr:colOff>904875</xdr:colOff>
      <xdr:row>43</xdr:row>
      <xdr:rowOff>0</xdr:rowOff>
    </xdr:from>
    <xdr:to>
      <xdr:col>3</xdr:col>
      <xdr:colOff>0</xdr:colOff>
      <xdr:row>43</xdr:row>
      <xdr:rowOff>361950</xdr:rowOff>
    </xdr:to>
    <xdr:sp>
      <xdr:nvSpPr>
        <xdr:cNvPr id="3" name="Texte 4"/>
        <xdr:cNvSpPr txBox="1">
          <a:spLocks noChangeArrowheads="1"/>
        </xdr:cNvSpPr>
      </xdr:nvSpPr>
      <xdr:spPr>
        <a:xfrm>
          <a:off x="904875" y="7810500"/>
          <a:ext cx="50006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B3" sqref="B3"/>
    </sheetView>
  </sheetViews>
  <sheetFormatPr defaultColWidth="11.421875" defaultRowHeight="17.25" customHeight="1"/>
  <cols>
    <col min="1" max="1" width="10.57421875" style="4" customWidth="1"/>
    <col min="2" max="2" width="48.28125" style="4" customWidth="1"/>
    <col min="3" max="3" width="12.57421875" style="4" bestFit="1" customWidth="1"/>
    <col min="4" max="4" width="12.140625" style="4" bestFit="1" customWidth="1"/>
    <col min="5" max="16384" width="11.421875" style="4" customWidth="1"/>
  </cols>
  <sheetData>
    <row r="1" spans="1:4" ht="17.25" customHeight="1">
      <c r="A1" s="119" t="s">
        <v>34</v>
      </c>
      <c r="B1" s="119"/>
      <c r="C1" s="119"/>
      <c r="D1" s="119"/>
    </row>
    <row r="3" spans="1:4" ht="17.25" customHeight="1">
      <c r="A3" s="5" t="s">
        <v>35</v>
      </c>
      <c r="B3" s="7"/>
      <c r="C3" s="6" t="s">
        <v>36</v>
      </c>
      <c r="D3" s="25"/>
    </row>
    <row r="4" spans="1:4" ht="6" customHeight="1">
      <c r="A4" s="8"/>
      <c r="B4" s="9"/>
      <c r="C4" s="10"/>
      <c r="D4" s="7"/>
    </row>
    <row r="5" spans="1:4" ht="17.25" customHeight="1">
      <c r="A5" s="6" t="s">
        <v>31</v>
      </c>
      <c r="B5" s="25"/>
      <c r="C5" s="11"/>
      <c r="D5" s="11"/>
    </row>
    <row r="6" spans="1:4" ht="17.25" customHeight="1">
      <c r="A6" s="6" t="s">
        <v>32</v>
      </c>
      <c r="B6" s="25"/>
      <c r="C6" s="12"/>
      <c r="D6" s="12"/>
    </row>
    <row r="7" spans="1:4" ht="17.25" customHeight="1">
      <c r="A7" s="6" t="s">
        <v>33</v>
      </c>
      <c r="B7" s="118"/>
      <c r="C7" s="118"/>
      <c r="D7" s="11"/>
    </row>
    <row r="8" spans="1:4" ht="9.75" customHeight="1" thickBot="1">
      <c r="A8" s="13"/>
      <c r="B8" s="14"/>
      <c r="C8" s="14"/>
      <c r="D8" s="14"/>
    </row>
    <row r="9" spans="1:4" ht="17.25" customHeight="1">
      <c r="A9" s="91" t="s">
        <v>0</v>
      </c>
      <c r="B9" s="92"/>
      <c r="C9" s="15" t="s">
        <v>28</v>
      </c>
      <c r="D9" s="16" t="s">
        <v>29</v>
      </c>
    </row>
    <row r="10" spans="1:4" ht="17.25" customHeight="1">
      <c r="A10" s="97" t="s">
        <v>26</v>
      </c>
      <c r="B10" s="98"/>
      <c r="C10" s="2">
        <f>D10*12</f>
        <v>0</v>
      </c>
      <c r="D10" s="1"/>
    </row>
    <row r="11" spans="1:4" ht="17.25" customHeight="1">
      <c r="A11" s="93"/>
      <c r="B11" s="94"/>
      <c r="C11" s="2">
        <f>D11*12</f>
        <v>0</v>
      </c>
      <c r="D11" s="1"/>
    </row>
    <row r="12" spans="1:4" ht="17.25" customHeight="1">
      <c r="A12" s="95" t="s">
        <v>17</v>
      </c>
      <c r="B12" s="96"/>
      <c r="C12" s="2">
        <f aca="true" t="shared" si="0" ref="C12:C20">D12*12</f>
        <v>0</v>
      </c>
      <c r="D12" s="1"/>
    </row>
    <row r="13" spans="1:4" ht="17.25" customHeight="1">
      <c r="A13" s="95" t="s">
        <v>18</v>
      </c>
      <c r="B13" s="96"/>
      <c r="C13" s="2">
        <f t="shared" si="0"/>
        <v>0</v>
      </c>
      <c r="D13" s="1"/>
    </row>
    <row r="14" spans="1:4" ht="17.25" customHeight="1">
      <c r="A14" s="95" t="s">
        <v>19</v>
      </c>
      <c r="B14" s="96"/>
      <c r="C14" s="2">
        <f t="shared" si="0"/>
        <v>0</v>
      </c>
      <c r="D14" s="1"/>
    </row>
    <row r="15" spans="1:4" ht="17.25" customHeight="1">
      <c r="A15" s="93"/>
      <c r="B15" s="94"/>
      <c r="C15" s="2">
        <f t="shared" si="0"/>
        <v>0</v>
      </c>
      <c r="D15" s="1"/>
    </row>
    <row r="16" spans="1:4" ht="17.25" customHeight="1">
      <c r="A16" s="99" t="s">
        <v>1</v>
      </c>
      <c r="B16" s="100"/>
      <c r="C16" s="2">
        <f t="shared" si="0"/>
        <v>0</v>
      </c>
      <c r="D16" s="1"/>
    </row>
    <row r="17" spans="1:4" ht="17.25" customHeight="1">
      <c r="A17" s="93"/>
      <c r="B17" s="94"/>
      <c r="C17" s="2">
        <f t="shared" si="0"/>
        <v>0</v>
      </c>
      <c r="D17" s="1"/>
    </row>
    <row r="18" spans="1:4" ht="17.25" customHeight="1">
      <c r="A18" s="99" t="s">
        <v>20</v>
      </c>
      <c r="B18" s="100"/>
      <c r="C18" s="2">
        <f t="shared" si="0"/>
        <v>0</v>
      </c>
      <c r="D18" s="1"/>
    </row>
    <row r="19" spans="1:4" ht="17.25" customHeight="1">
      <c r="A19" s="99"/>
      <c r="B19" s="100"/>
      <c r="C19" s="2">
        <f t="shared" si="0"/>
        <v>0</v>
      </c>
      <c r="D19" s="1"/>
    </row>
    <row r="20" spans="1:4" ht="17.25" customHeight="1">
      <c r="A20" s="103"/>
      <c r="B20" s="104"/>
      <c r="C20" s="2">
        <f t="shared" si="0"/>
        <v>0</v>
      </c>
      <c r="D20" s="1"/>
    </row>
    <row r="21" spans="1:4" ht="17.25" customHeight="1">
      <c r="A21" s="101" t="s">
        <v>27</v>
      </c>
      <c r="B21" s="102"/>
      <c r="C21" s="2">
        <f>SUM(C10:C20)</f>
        <v>0</v>
      </c>
      <c r="D21" s="3">
        <f>C21/12</f>
        <v>0</v>
      </c>
    </row>
    <row r="22" spans="1:4" ht="17.25" customHeight="1">
      <c r="A22" s="89" t="s">
        <v>2</v>
      </c>
      <c r="B22" s="90"/>
      <c r="C22" s="17"/>
      <c r="D22" s="18"/>
    </row>
    <row r="23" spans="1:7" ht="17.25" customHeight="1">
      <c r="A23" s="97" t="s">
        <v>3</v>
      </c>
      <c r="B23" s="105"/>
      <c r="C23" s="19">
        <f>D23*12</f>
        <v>0</v>
      </c>
      <c r="D23" s="20">
        <v>0</v>
      </c>
      <c r="G23" s="21"/>
    </row>
    <row r="24" spans="1:4" ht="17.25" customHeight="1">
      <c r="A24" s="99" t="s">
        <v>4</v>
      </c>
      <c r="B24" s="100"/>
      <c r="C24" s="19">
        <f aca="true" t="shared" si="1" ref="C24:C42">D24*12</f>
        <v>0</v>
      </c>
      <c r="D24" s="20"/>
    </row>
    <row r="25" spans="1:4" ht="17.25" customHeight="1">
      <c r="A25" s="99" t="s">
        <v>21</v>
      </c>
      <c r="B25" s="100"/>
      <c r="C25" s="19">
        <f t="shared" si="1"/>
        <v>0</v>
      </c>
      <c r="D25" s="20"/>
    </row>
    <row r="26" spans="1:4" ht="17.25" customHeight="1">
      <c r="A26" s="95" t="s">
        <v>14</v>
      </c>
      <c r="B26" s="100"/>
      <c r="C26" s="19">
        <f t="shared" si="1"/>
        <v>0</v>
      </c>
      <c r="D26" s="20"/>
    </row>
    <row r="27" spans="1:4" ht="17.25" customHeight="1">
      <c r="A27" s="99" t="s">
        <v>5</v>
      </c>
      <c r="B27" s="100"/>
      <c r="C27" s="19">
        <f t="shared" si="1"/>
        <v>0</v>
      </c>
      <c r="D27" s="20"/>
    </row>
    <row r="28" spans="1:4" ht="17.25" customHeight="1">
      <c r="A28" s="99" t="s">
        <v>22</v>
      </c>
      <c r="B28" s="100"/>
      <c r="C28" s="19">
        <f t="shared" si="1"/>
        <v>0</v>
      </c>
      <c r="D28" s="20"/>
    </row>
    <row r="29" spans="1:8" ht="17.25" customHeight="1">
      <c r="A29" s="99" t="s">
        <v>6</v>
      </c>
      <c r="B29" s="100"/>
      <c r="C29" s="19">
        <f t="shared" si="1"/>
        <v>0</v>
      </c>
      <c r="D29" s="20"/>
      <c r="H29" s="22"/>
    </row>
    <row r="30" spans="1:4" ht="17.25" customHeight="1">
      <c r="A30" s="99" t="s">
        <v>7</v>
      </c>
      <c r="B30" s="100"/>
      <c r="C30" s="19">
        <f t="shared" si="1"/>
        <v>0</v>
      </c>
      <c r="D30" s="20"/>
    </row>
    <row r="31" spans="1:4" ht="17.25" customHeight="1">
      <c r="A31" s="99" t="s">
        <v>15</v>
      </c>
      <c r="B31" s="100"/>
      <c r="C31" s="19">
        <f t="shared" si="1"/>
        <v>0</v>
      </c>
      <c r="D31" s="20"/>
    </row>
    <row r="32" spans="1:4" ht="17.25" customHeight="1">
      <c r="A32" s="99" t="s">
        <v>16</v>
      </c>
      <c r="B32" s="100"/>
      <c r="C32" s="19">
        <f t="shared" si="1"/>
        <v>0</v>
      </c>
      <c r="D32" s="20"/>
    </row>
    <row r="33" spans="1:4" ht="17.25" customHeight="1">
      <c r="A33" s="99" t="s">
        <v>8</v>
      </c>
      <c r="B33" s="100"/>
      <c r="C33" s="19">
        <f t="shared" si="1"/>
        <v>0</v>
      </c>
      <c r="D33" s="20"/>
    </row>
    <row r="34" spans="1:4" ht="17.25" customHeight="1">
      <c r="A34" s="99" t="s">
        <v>9</v>
      </c>
      <c r="B34" s="100"/>
      <c r="C34" s="19">
        <f t="shared" si="1"/>
        <v>0</v>
      </c>
      <c r="D34" s="20"/>
    </row>
    <row r="35" spans="1:4" ht="17.25" customHeight="1">
      <c r="A35" s="99" t="s">
        <v>10</v>
      </c>
      <c r="B35" s="100"/>
      <c r="C35" s="19">
        <f t="shared" si="1"/>
        <v>0</v>
      </c>
      <c r="D35" s="20"/>
    </row>
    <row r="36" spans="1:4" ht="17.25" customHeight="1">
      <c r="A36" s="99" t="s">
        <v>23</v>
      </c>
      <c r="B36" s="100"/>
      <c r="C36" s="19">
        <f t="shared" si="1"/>
        <v>0</v>
      </c>
      <c r="D36" s="20"/>
    </row>
    <row r="37" spans="1:4" ht="17.25" customHeight="1">
      <c r="A37" s="99" t="s">
        <v>24</v>
      </c>
      <c r="B37" s="100"/>
      <c r="C37" s="19">
        <f t="shared" si="1"/>
        <v>0</v>
      </c>
      <c r="D37" s="20"/>
    </row>
    <row r="38" spans="1:4" ht="17.25" customHeight="1">
      <c r="A38" s="99" t="s">
        <v>25</v>
      </c>
      <c r="B38" s="100"/>
      <c r="C38" s="19">
        <f t="shared" si="1"/>
        <v>0</v>
      </c>
      <c r="D38" s="20"/>
    </row>
    <row r="39" spans="1:4" ht="17.25" customHeight="1">
      <c r="A39" s="95"/>
      <c r="B39" s="96"/>
      <c r="C39" s="19">
        <f t="shared" si="1"/>
        <v>0</v>
      </c>
      <c r="D39" s="20"/>
    </row>
    <row r="40" spans="1:4" ht="17.25" customHeight="1">
      <c r="A40" s="99" t="s">
        <v>11</v>
      </c>
      <c r="B40" s="100"/>
      <c r="C40" s="19">
        <f t="shared" si="1"/>
        <v>0</v>
      </c>
      <c r="D40" s="20"/>
    </row>
    <row r="41" spans="1:4" ht="17.25" customHeight="1">
      <c r="A41" s="95"/>
      <c r="B41" s="96"/>
      <c r="C41" s="19">
        <f t="shared" si="1"/>
        <v>0</v>
      </c>
      <c r="D41" s="20"/>
    </row>
    <row r="42" spans="1:4" ht="17.25" customHeight="1">
      <c r="A42" s="120"/>
      <c r="B42" s="121"/>
      <c r="C42" s="19">
        <f t="shared" si="1"/>
        <v>0</v>
      </c>
      <c r="D42" s="20"/>
    </row>
    <row r="43" spans="1:4" ht="17.25" customHeight="1" thickBot="1">
      <c r="A43" s="101" t="s">
        <v>12</v>
      </c>
      <c r="B43" s="102"/>
      <c r="C43" s="19">
        <f>D43*12</f>
        <v>0</v>
      </c>
      <c r="D43" s="19">
        <f>SUM(D23:D42)</f>
        <v>0</v>
      </c>
    </row>
    <row r="44" spans="1:4" ht="17.25" customHeight="1">
      <c r="A44" s="115" t="s">
        <v>13</v>
      </c>
      <c r="B44" s="116"/>
      <c r="C44" s="23">
        <f>C21-C43</f>
        <v>0</v>
      </c>
      <c r="D44" s="23">
        <f>D21-D43</f>
        <v>0</v>
      </c>
    </row>
    <row r="45" spans="1:4" ht="19.5" customHeight="1">
      <c r="A45" s="117" t="s">
        <v>30</v>
      </c>
      <c r="B45" s="117"/>
      <c r="C45" s="117"/>
      <c r="D45" s="117"/>
    </row>
    <row r="46" spans="1:4" ht="17.25" customHeight="1">
      <c r="A46" s="106"/>
      <c r="B46" s="107"/>
      <c r="C46" s="107"/>
      <c r="D46" s="108"/>
    </row>
    <row r="47" spans="1:4" ht="17.25" customHeight="1">
      <c r="A47" s="109"/>
      <c r="B47" s="110"/>
      <c r="C47" s="110"/>
      <c r="D47" s="111"/>
    </row>
    <row r="48" spans="1:4" ht="17.25" customHeight="1">
      <c r="A48" s="109"/>
      <c r="B48" s="110"/>
      <c r="C48" s="110"/>
      <c r="D48" s="111"/>
    </row>
    <row r="49" spans="1:4" ht="17.25" customHeight="1">
      <c r="A49" s="112"/>
      <c r="B49" s="113"/>
      <c r="C49" s="113"/>
      <c r="D49" s="114"/>
    </row>
    <row r="50" spans="1:4" ht="17.25" customHeight="1">
      <c r="A50" s="24"/>
      <c r="B50" s="24"/>
      <c r="C50" s="24"/>
      <c r="D50" s="24"/>
    </row>
    <row r="51" spans="1:4" ht="17.25" customHeight="1">
      <c r="A51" s="24"/>
      <c r="B51" s="24"/>
      <c r="C51" s="24"/>
      <c r="D51" s="24"/>
    </row>
    <row r="52" spans="1:4" ht="17.25" customHeight="1">
      <c r="A52" s="24"/>
      <c r="B52" s="24"/>
      <c r="C52" s="24"/>
      <c r="D52" s="24"/>
    </row>
  </sheetData>
  <mergeCells count="40">
    <mergeCell ref="A43:B43"/>
    <mergeCell ref="A34:B34"/>
    <mergeCell ref="B7:C7"/>
    <mergeCell ref="A1:D1"/>
    <mergeCell ref="A28:B28"/>
    <mergeCell ref="A29:B29"/>
    <mergeCell ref="A30:B30"/>
    <mergeCell ref="A31:B31"/>
    <mergeCell ref="A42:B42"/>
    <mergeCell ref="A32:B32"/>
    <mergeCell ref="A46:D49"/>
    <mergeCell ref="A35:B35"/>
    <mergeCell ref="A36:B36"/>
    <mergeCell ref="A44:B44"/>
    <mergeCell ref="A37:B37"/>
    <mergeCell ref="A38:B38"/>
    <mergeCell ref="A39:B39"/>
    <mergeCell ref="A45:D45"/>
    <mergeCell ref="A41:B41"/>
    <mergeCell ref="A40:B40"/>
    <mergeCell ref="A33:B33"/>
    <mergeCell ref="A23:B23"/>
    <mergeCell ref="A24:B24"/>
    <mergeCell ref="A25:B25"/>
    <mergeCell ref="A26:B26"/>
    <mergeCell ref="A27:B27"/>
    <mergeCell ref="A19:B19"/>
    <mergeCell ref="A21:B21"/>
    <mergeCell ref="A20:B20"/>
    <mergeCell ref="A17:B17"/>
    <mergeCell ref="A22:B22"/>
    <mergeCell ref="A9:B9"/>
    <mergeCell ref="A15:B15"/>
    <mergeCell ref="A14:B14"/>
    <mergeCell ref="A13:B13"/>
    <mergeCell ref="A11:B11"/>
    <mergeCell ref="A10:B10"/>
    <mergeCell ref="A12:B12"/>
    <mergeCell ref="A16:B16"/>
    <mergeCell ref="A18:B18"/>
  </mergeCells>
  <conditionalFormatting sqref="B5:B6 B7:C7 D3 B3">
    <cfRule type="cellIs" priority="1" dxfId="0" operator="between" stopIfTrue="1">
      <formula>0</formula>
      <formula>1</formula>
    </cfRule>
  </conditionalFormatting>
  <printOptions/>
  <pageMargins left="0.74" right="0.5905511811023623" top="0.76" bottom="0.4724409448818898" header="0.39" footer="0.1968503937007874"/>
  <pageSetup orientation="portrait" paperSize="9" scale="90" r:id="rId2"/>
  <headerFooter alignWithMargins="0">
    <oddHeader>&amp;LSSR DELEMONT</oddHeader>
  </headerFooter>
  <rowBreaks count="1" manualBreakCount="1">
    <brk id="49" max="25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6" sqref="A6"/>
    </sheetView>
  </sheetViews>
  <sheetFormatPr defaultColWidth="11.421875" defaultRowHeight="12.75"/>
  <cols>
    <col min="1" max="1" width="51.28125" style="27" customWidth="1"/>
    <col min="2" max="3" width="12.7109375" style="27" customWidth="1"/>
    <col min="4" max="4" width="18.140625" style="27" customWidth="1"/>
    <col min="5" max="16384" width="11.421875" style="27" customWidth="1"/>
  </cols>
  <sheetData>
    <row r="1" spans="1:3" ht="15">
      <c r="A1" s="26" t="s">
        <v>37</v>
      </c>
      <c r="B1" s="26"/>
      <c r="C1" s="26"/>
    </row>
    <row r="2" spans="1:3" ht="15">
      <c r="A2" s="26"/>
      <c r="B2" s="26"/>
      <c r="C2" s="26"/>
    </row>
    <row r="3" spans="1:3" ht="23.25">
      <c r="A3" s="28" t="s">
        <v>38</v>
      </c>
      <c r="B3" s="29" t="s">
        <v>39</v>
      </c>
      <c r="C3" s="30"/>
    </row>
    <row r="4" spans="1:3" ht="15.75" thickBot="1">
      <c r="A4" s="31"/>
      <c r="B4" s="32"/>
      <c r="C4" s="26"/>
    </row>
    <row r="5" spans="1:3" ht="6" customHeight="1">
      <c r="A5" s="33"/>
      <c r="B5" s="34"/>
      <c r="C5" s="35"/>
    </row>
    <row r="6" spans="1:3" ht="15">
      <c r="A6" s="36" t="s">
        <v>66</v>
      </c>
      <c r="B6" s="37" t="s">
        <v>67</v>
      </c>
      <c r="C6" s="38"/>
    </row>
    <row r="7" spans="1:3" ht="14.25">
      <c r="A7" s="36" t="s">
        <v>33</v>
      </c>
      <c r="B7" s="39" t="s">
        <v>68</v>
      </c>
      <c r="C7" s="40"/>
    </row>
    <row r="8" spans="1:3" ht="13.5" customHeight="1">
      <c r="A8" s="36" t="s">
        <v>40</v>
      </c>
      <c r="B8" s="41" t="s">
        <v>69</v>
      </c>
      <c r="C8" s="38"/>
    </row>
    <row r="9" spans="1:3" ht="7.5" customHeight="1" thickBot="1">
      <c r="A9" s="42"/>
      <c r="B9" s="43"/>
      <c r="C9" s="44"/>
    </row>
    <row r="10" ht="15" thickBot="1"/>
    <row r="11" spans="1:3" ht="30.75" customHeight="1">
      <c r="A11" s="33"/>
      <c r="B11" s="45" t="s">
        <v>41</v>
      </c>
      <c r="C11" s="46" t="s">
        <v>42</v>
      </c>
    </row>
    <row r="12" spans="1:3" ht="4.5" customHeight="1">
      <c r="A12" s="47"/>
      <c r="B12" s="48"/>
      <c r="C12" s="49"/>
    </row>
    <row r="13" spans="1:3" ht="15">
      <c r="A13" s="50" t="s">
        <v>0</v>
      </c>
      <c r="B13" s="51"/>
      <c r="C13" s="52"/>
    </row>
    <row r="14" spans="1:3" ht="6" customHeight="1">
      <c r="A14" s="53"/>
      <c r="B14" s="54"/>
      <c r="C14" s="55"/>
    </row>
    <row r="15" spans="1:3" ht="14.25">
      <c r="A15" s="56" t="s">
        <v>43</v>
      </c>
      <c r="B15" s="57">
        <v>0</v>
      </c>
      <c r="C15" s="58">
        <v>1909</v>
      </c>
    </row>
    <row r="16" spans="1:4" ht="14.25">
      <c r="A16" s="56" t="s">
        <v>44</v>
      </c>
      <c r="B16" s="57">
        <v>0</v>
      </c>
      <c r="C16" s="58">
        <v>481</v>
      </c>
      <c r="D16" s="59" t="s">
        <v>45</v>
      </c>
    </row>
    <row r="17" spans="1:3" ht="14.25">
      <c r="A17" s="56"/>
      <c r="B17" s="57"/>
      <c r="C17" s="58"/>
    </row>
    <row r="18" spans="1:3" ht="15">
      <c r="A18" s="60" t="s">
        <v>46</v>
      </c>
      <c r="B18" s="61">
        <f>SUM(B15:B17)</f>
        <v>0</v>
      </c>
      <c r="C18" s="62">
        <f>SUM(C15:C17)</f>
        <v>2390</v>
      </c>
    </row>
    <row r="19" spans="1:3" ht="15">
      <c r="A19" s="50" t="s">
        <v>2</v>
      </c>
      <c r="B19" s="51"/>
      <c r="C19" s="52"/>
    </row>
    <row r="20" spans="1:4" ht="14.25">
      <c r="A20" s="56" t="s">
        <v>47</v>
      </c>
      <c r="B20" s="57">
        <v>10400</v>
      </c>
      <c r="C20" s="58">
        <v>866.7</v>
      </c>
      <c r="D20" s="63"/>
    </row>
    <row r="21" spans="1:4" ht="14.25">
      <c r="A21" s="56" t="s">
        <v>48</v>
      </c>
      <c r="B21" s="57">
        <v>9000</v>
      </c>
      <c r="C21" s="58">
        <v>750</v>
      </c>
      <c r="D21" s="63"/>
    </row>
    <row r="22" spans="1:4" ht="14.25">
      <c r="A22" s="64" t="s">
        <v>49</v>
      </c>
      <c r="B22" s="57">
        <f>SUM(C22*12)</f>
        <v>600</v>
      </c>
      <c r="C22" s="58">
        <v>50</v>
      </c>
      <c r="D22" s="63"/>
    </row>
    <row r="23" spans="1:4" ht="14.25">
      <c r="A23" s="56" t="s">
        <v>50</v>
      </c>
      <c r="B23" s="57">
        <f>SUM(C23*12)</f>
        <v>600</v>
      </c>
      <c r="C23" s="58">
        <v>50</v>
      </c>
      <c r="D23" s="63" t="s">
        <v>51</v>
      </c>
    </row>
    <row r="24" spans="1:4" ht="14.25">
      <c r="A24" s="56" t="s">
        <v>52</v>
      </c>
      <c r="B24" s="57">
        <f>SUM(C24*12)</f>
        <v>0</v>
      </c>
      <c r="C24" s="58">
        <v>0</v>
      </c>
      <c r="D24" s="63" t="s">
        <v>53</v>
      </c>
    </row>
    <row r="25" spans="1:4" ht="14.25">
      <c r="A25" s="56" t="s">
        <v>70</v>
      </c>
      <c r="B25" s="57"/>
      <c r="C25" s="58">
        <v>23.85</v>
      </c>
      <c r="D25" s="63"/>
    </row>
    <row r="26" spans="1:4" ht="14.25">
      <c r="A26" s="56" t="s">
        <v>71</v>
      </c>
      <c r="B26" s="57">
        <f>SUM(C26*12)</f>
        <v>0</v>
      </c>
      <c r="C26" s="58">
        <v>0</v>
      </c>
      <c r="D26" s="59" t="s">
        <v>54</v>
      </c>
    </row>
    <row r="27" spans="1:4" ht="14.25">
      <c r="A27" s="56" t="s">
        <v>55</v>
      </c>
      <c r="B27" s="57">
        <f>SUM(C27*12)</f>
        <v>0</v>
      </c>
      <c r="C27" s="58">
        <v>0</v>
      </c>
      <c r="D27" s="63"/>
    </row>
    <row r="28" spans="1:4" ht="14.25">
      <c r="A28" s="56" t="s">
        <v>72</v>
      </c>
      <c r="B28" s="57" t="s">
        <v>56</v>
      </c>
      <c r="C28" s="58">
        <v>22.25</v>
      </c>
      <c r="D28" s="63"/>
    </row>
    <row r="29" spans="1:4" ht="14.25">
      <c r="A29" s="56" t="s">
        <v>57</v>
      </c>
      <c r="B29" s="57"/>
      <c r="C29" s="58">
        <v>40.6</v>
      </c>
      <c r="D29" s="63"/>
    </row>
    <row r="30" spans="1:4" ht="14.25">
      <c r="A30" s="56" t="s">
        <v>58</v>
      </c>
      <c r="B30" s="57"/>
      <c r="C30" s="58">
        <v>55</v>
      </c>
      <c r="D30" s="63"/>
    </row>
    <row r="31" spans="1:4" ht="14.25">
      <c r="A31" s="56" t="s">
        <v>59</v>
      </c>
      <c r="B31" s="57"/>
      <c r="C31" s="58">
        <v>5</v>
      </c>
      <c r="D31" s="63"/>
    </row>
    <row r="32" spans="1:4" ht="14.25">
      <c r="A32" s="56" t="s">
        <v>60</v>
      </c>
      <c r="B32" s="57">
        <f>SUM(C32*12)</f>
        <v>2200.2</v>
      </c>
      <c r="C32" s="58">
        <v>183.35</v>
      </c>
      <c r="D32" s="63" t="s">
        <v>61</v>
      </c>
    </row>
    <row r="33" spans="1:4" ht="14.25">
      <c r="A33" s="56" t="s">
        <v>62</v>
      </c>
      <c r="B33" s="57">
        <f>SUM(C33*12)</f>
        <v>1800</v>
      </c>
      <c r="C33" s="58">
        <v>150</v>
      </c>
      <c r="D33" s="63"/>
    </row>
    <row r="34" spans="1:4" ht="14.25">
      <c r="A34" s="56" t="s">
        <v>73</v>
      </c>
      <c r="B34" s="57">
        <v>75</v>
      </c>
      <c r="C34" s="58">
        <v>6.25</v>
      </c>
      <c r="D34" s="63"/>
    </row>
    <row r="35" spans="1:4" ht="14.25">
      <c r="A35" s="65" t="s">
        <v>63</v>
      </c>
      <c r="B35" s="57">
        <f>SUM(C35*12)</f>
        <v>1000.1999999999999</v>
      </c>
      <c r="C35" s="58">
        <v>83.35</v>
      </c>
      <c r="D35" s="63"/>
    </row>
    <row r="36" spans="1:3" ht="15.75" thickBot="1">
      <c r="A36" s="66" t="s">
        <v>12</v>
      </c>
      <c r="B36" s="67">
        <f>SUM(B20:B35)</f>
        <v>25675.4</v>
      </c>
      <c r="C36" s="68">
        <f>SUM(C20:C35)</f>
        <v>2286.35</v>
      </c>
    </row>
    <row r="37" spans="1:3" ht="15.75" thickBot="1">
      <c r="A37" s="69" t="s">
        <v>13</v>
      </c>
      <c r="B37" s="70">
        <f>SUM(B18-B36)</f>
        <v>-25675.4</v>
      </c>
      <c r="C37" s="71">
        <f>SUM(C18-C36)</f>
        <v>103.65000000000009</v>
      </c>
    </row>
    <row r="39" spans="1:3" ht="52.5" customHeight="1">
      <c r="A39" s="72" t="s">
        <v>64</v>
      </c>
      <c r="B39" s="73"/>
      <c r="C39" s="73"/>
    </row>
    <row r="41" ht="8.25" customHeight="1"/>
    <row r="42" ht="14.25">
      <c r="A42" s="74" t="s">
        <v>65</v>
      </c>
    </row>
  </sheetData>
  <printOptions/>
  <pageMargins left="0.74" right="0.5905511811023623" top="0.72" bottom="0.4724409448818898" header="0.1968503937007874" footer="0.1968503937007874"/>
  <pageSetup orientation="portrait" paperSize="9" scale="90" r:id="rId2"/>
  <headerFooter alignWithMargins="0">
    <oddHeader>&amp;LSSR DELEMONT</oddHeader>
  </headerFooter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6" sqref="A6"/>
    </sheetView>
  </sheetViews>
  <sheetFormatPr defaultColWidth="11.421875" defaultRowHeight="12.75"/>
  <cols>
    <col min="1" max="1" width="58.28125" style="27" customWidth="1"/>
    <col min="2" max="2" width="18.7109375" style="27" customWidth="1"/>
    <col min="3" max="3" width="11.57421875" style="27" customWidth="1"/>
    <col min="4" max="4" width="5.00390625" style="27" customWidth="1"/>
    <col min="5" max="16384" width="11.421875" style="27" customWidth="1"/>
  </cols>
  <sheetData>
    <row r="1" spans="1:3" ht="15">
      <c r="A1" s="26" t="s">
        <v>37</v>
      </c>
      <c r="B1" s="26"/>
      <c r="C1" s="26"/>
    </row>
    <row r="2" spans="1:3" ht="9.75" customHeight="1">
      <c r="A2" s="26"/>
      <c r="B2" s="26"/>
      <c r="C2" s="26"/>
    </row>
    <row r="3" spans="1:3" ht="26.25">
      <c r="A3" s="75" t="s">
        <v>38</v>
      </c>
      <c r="B3" s="76" t="s">
        <v>39</v>
      </c>
      <c r="C3" s="30"/>
    </row>
    <row r="4" spans="1:3" ht="15.75" thickBot="1">
      <c r="A4" s="31"/>
      <c r="B4" s="77"/>
      <c r="C4" s="26"/>
    </row>
    <row r="5" spans="1:3" ht="6" customHeight="1">
      <c r="A5" s="33"/>
      <c r="B5" s="34"/>
      <c r="C5" s="35"/>
    </row>
    <row r="6" spans="1:3" ht="14.25">
      <c r="A6" s="36" t="s">
        <v>66</v>
      </c>
      <c r="B6" s="78"/>
      <c r="C6" s="38"/>
    </row>
    <row r="7" spans="1:3" ht="15">
      <c r="A7" s="36" t="s">
        <v>104</v>
      </c>
      <c r="B7" s="37" t="s">
        <v>67</v>
      </c>
      <c r="C7" s="38"/>
    </row>
    <row r="8" spans="1:3" ht="13.5" customHeight="1">
      <c r="A8" s="36" t="s">
        <v>40</v>
      </c>
      <c r="B8" s="78"/>
      <c r="C8" s="38"/>
    </row>
    <row r="9" spans="1:3" ht="7.5" customHeight="1" thickBot="1">
      <c r="A9" s="42"/>
      <c r="B9" s="43"/>
      <c r="C9" s="44"/>
    </row>
    <row r="10" ht="15" thickBot="1"/>
    <row r="11" spans="1:3" ht="30.75" customHeight="1">
      <c r="A11" s="33"/>
      <c r="B11" s="45"/>
      <c r="C11" s="46" t="s">
        <v>42</v>
      </c>
    </row>
    <row r="12" spans="1:3" ht="4.5" customHeight="1">
      <c r="A12" s="47"/>
      <c r="B12" s="48"/>
      <c r="C12" s="49"/>
    </row>
    <row r="13" spans="1:3" ht="15">
      <c r="A13" s="50" t="s">
        <v>0</v>
      </c>
      <c r="B13" s="51"/>
      <c r="C13" s="52"/>
    </row>
    <row r="14" spans="1:3" ht="6" customHeight="1">
      <c r="A14" s="53"/>
      <c r="B14" s="54"/>
      <c r="C14" s="55"/>
    </row>
    <row r="15" spans="1:3" ht="14.25">
      <c r="A15" s="56" t="s">
        <v>74</v>
      </c>
      <c r="B15" s="57"/>
      <c r="C15" s="58">
        <v>0</v>
      </c>
    </row>
    <row r="16" spans="1:3" ht="14.25">
      <c r="A16" s="56" t="s">
        <v>75</v>
      </c>
      <c r="B16" s="57"/>
      <c r="C16" s="58">
        <v>0</v>
      </c>
    </row>
    <row r="17" spans="1:4" ht="14.25">
      <c r="A17" s="56" t="s">
        <v>76</v>
      </c>
      <c r="B17" s="79" t="s">
        <v>77</v>
      </c>
      <c r="C17" s="58">
        <v>0</v>
      </c>
      <c r="D17" s="80"/>
    </row>
    <row r="18" spans="1:3" ht="14.25">
      <c r="A18" s="56" t="s">
        <v>78</v>
      </c>
      <c r="B18" s="79"/>
      <c r="C18" s="58">
        <v>0</v>
      </c>
    </row>
    <row r="19" spans="1:3" ht="14.25">
      <c r="A19" s="56" t="s">
        <v>79</v>
      </c>
      <c r="B19" s="81">
        <v>986</v>
      </c>
      <c r="C19" s="58">
        <v>986</v>
      </c>
    </row>
    <row r="20" spans="1:3" ht="14.25">
      <c r="A20" s="56" t="s">
        <v>80</v>
      </c>
      <c r="B20" s="81">
        <v>720</v>
      </c>
      <c r="C20" s="58">
        <v>720</v>
      </c>
    </row>
    <row r="21" spans="1:3" ht="14.25">
      <c r="A21" s="56" t="s">
        <v>81</v>
      </c>
      <c r="B21" s="81">
        <v>250</v>
      </c>
      <c r="C21" s="58">
        <v>0</v>
      </c>
    </row>
    <row r="22" spans="1:3" ht="14.25">
      <c r="A22" s="56" t="s">
        <v>82</v>
      </c>
      <c r="B22" s="81" t="s">
        <v>83</v>
      </c>
      <c r="C22" s="58">
        <v>0</v>
      </c>
    </row>
    <row r="23" spans="1:3" ht="15">
      <c r="A23" s="60" t="s">
        <v>46</v>
      </c>
      <c r="B23" s="61">
        <f>SUM(B15:B22)</f>
        <v>1956</v>
      </c>
      <c r="C23" s="62">
        <f>SUM(C15:C22)</f>
        <v>1706</v>
      </c>
    </row>
    <row r="24" spans="1:3" ht="15">
      <c r="A24" s="50" t="s">
        <v>2</v>
      </c>
      <c r="B24" s="51"/>
      <c r="C24" s="52"/>
    </row>
    <row r="25" spans="1:3" ht="15" customHeight="1">
      <c r="A25" s="56" t="s">
        <v>84</v>
      </c>
      <c r="B25" s="82"/>
      <c r="C25" s="58">
        <v>740</v>
      </c>
    </row>
    <row r="26" spans="1:3" ht="15" customHeight="1">
      <c r="A26" s="56" t="s">
        <v>48</v>
      </c>
      <c r="B26" s="57"/>
      <c r="C26" s="58">
        <v>720</v>
      </c>
    </row>
    <row r="27" spans="1:4" ht="15" customHeight="1">
      <c r="A27" s="56" t="s">
        <v>85</v>
      </c>
      <c r="B27" s="57"/>
      <c r="C27" s="58">
        <v>10</v>
      </c>
      <c r="D27" s="59"/>
    </row>
    <row r="28" spans="1:4" ht="15" customHeight="1">
      <c r="A28" s="64" t="s">
        <v>86</v>
      </c>
      <c r="B28" s="83" t="s">
        <v>87</v>
      </c>
      <c r="C28" s="58">
        <v>60</v>
      </c>
      <c r="D28" s="59"/>
    </row>
    <row r="29" spans="1:4" ht="15" customHeight="1">
      <c r="A29" s="56" t="s">
        <v>88</v>
      </c>
      <c r="B29" s="83" t="s">
        <v>89</v>
      </c>
      <c r="C29" s="58">
        <v>38.55</v>
      </c>
      <c r="D29" s="59"/>
    </row>
    <row r="30" spans="1:4" ht="15" customHeight="1">
      <c r="A30" s="56" t="s">
        <v>90</v>
      </c>
      <c r="B30" s="83" t="s">
        <v>91</v>
      </c>
      <c r="C30" s="58">
        <v>23.85</v>
      </c>
      <c r="D30" s="59"/>
    </row>
    <row r="31" spans="1:4" ht="15" customHeight="1">
      <c r="A31" s="56" t="s">
        <v>105</v>
      </c>
      <c r="B31" s="84" t="s">
        <v>92</v>
      </c>
      <c r="C31" s="58">
        <v>0</v>
      </c>
      <c r="D31" s="59"/>
    </row>
    <row r="32" spans="1:4" ht="15" customHeight="1">
      <c r="A32" s="56" t="s">
        <v>55</v>
      </c>
      <c r="B32" s="83" t="s">
        <v>87</v>
      </c>
      <c r="C32" s="58">
        <v>0</v>
      </c>
      <c r="D32" s="59" t="s">
        <v>93</v>
      </c>
    </row>
    <row r="33" spans="1:4" ht="15" customHeight="1">
      <c r="A33" s="56" t="s">
        <v>94</v>
      </c>
      <c r="B33" s="57"/>
      <c r="C33" s="58">
        <v>0</v>
      </c>
      <c r="D33" s="59"/>
    </row>
    <row r="34" spans="1:4" ht="15" customHeight="1">
      <c r="A34" s="85" t="s">
        <v>95</v>
      </c>
      <c r="B34" s="86" t="s">
        <v>96</v>
      </c>
      <c r="C34" s="58">
        <v>0</v>
      </c>
      <c r="D34" s="59" t="s">
        <v>93</v>
      </c>
    </row>
    <row r="35" spans="1:4" ht="15" customHeight="1">
      <c r="A35" s="56" t="s">
        <v>97</v>
      </c>
      <c r="B35" s="86" t="s">
        <v>96</v>
      </c>
      <c r="C35" s="58">
        <v>0</v>
      </c>
      <c r="D35" s="59" t="s">
        <v>93</v>
      </c>
    </row>
    <row r="36" spans="1:4" ht="15" customHeight="1">
      <c r="A36" s="56" t="s">
        <v>98</v>
      </c>
      <c r="B36" s="83"/>
      <c r="C36" s="58">
        <v>0</v>
      </c>
      <c r="D36" s="59"/>
    </row>
    <row r="37" spans="1:5" ht="15" customHeight="1">
      <c r="A37" s="56" t="s">
        <v>99</v>
      </c>
      <c r="B37" s="83"/>
      <c r="C37" s="58">
        <v>100</v>
      </c>
      <c r="D37" s="59" t="s">
        <v>100</v>
      </c>
      <c r="E37" s="87"/>
    </row>
    <row r="38" spans="1:5" ht="15" customHeight="1">
      <c r="A38" s="56" t="s">
        <v>101</v>
      </c>
      <c r="B38" s="83"/>
      <c r="C38" s="58">
        <v>8.5</v>
      </c>
      <c r="D38" s="87"/>
      <c r="E38" s="87"/>
    </row>
    <row r="39" spans="1:4" ht="15" customHeight="1">
      <c r="A39" s="56" t="s">
        <v>106</v>
      </c>
      <c r="B39" s="82" t="s">
        <v>102</v>
      </c>
      <c r="C39" s="58">
        <v>6</v>
      </c>
      <c r="D39" s="88"/>
    </row>
    <row r="40" spans="1:3" ht="7.5" customHeight="1">
      <c r="A40" s="56"/>
      <c r="B40" s="86"/>
      <c r="C40" s="58"/>
    </row>
    <row r="41" spans="1:3" ht="15.75" thickBot="1">
      <c r="A41" s="66" t="s">
        <v>12</v>
      </c>
      <c r="B41" s="67"/>
      <c r="C41" s="68">
        <f>SUM(C25:C40)</f>
        <v>1706.8999999999999</v>
      </c>
    </row>
    <row r="42" spans="1:3" ht="15.75" thickBot="1">
      <c r="A42" s="69" t="s">
        <v>13</v>
      </c>
      <c r="B42" s="70"/>
      <c r="C42" s="71">
        <f>SUM(C23-C41)</f>
        <v>-0.8999999999998636</v>
      </c>
    </row>
    <row r="44" spans="1:3" ht="43.5" customHeight="1">
      <c r="A44" s="72" t="s">
        <v>64</v>
      </c>
      <c r="B44" s="73"/>
      <c r="C44" s="73"/>
    </row>
    <row r="45" ht="14.25" hidden="1"/>
    <row r="46" ht="14.25" hidden="1"/>
    <row r="47" ht="14.25" hidden="1"/>
    <row r="48" ht="14.25">
      <c r="A48" s="27" t="s">
        <v>103</v>
      </c>
    </row>
    <row r="50" ht="5.25" customHeight="1"/>
  </sheetData>
  <printOptions/>
  <pageMargins left="0.74" right="0.5905511811023623" top="0.59" bottom="0.4724409448818898" header="0.1968503937007874" footer="0.1968503937007874"/>
  <pageSetup orientation="portrait" paperSize="9" scale="90" r:id="rId2"/>
  <headerFooter alignWithMargins="0">
    <oddHeader>&amp;LSSR DELEMONT</oddHeader>
  </headerFooter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SSR Delémont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annuel pour les tutelles</dc:title>
  <dc:subject/>
  <dc:creator>Marie Moncho</dc:creator>
  <cp:keywords/>
  <dc:description/>
  <cp:lastModifiedBy>install</cp:lastModifiedBy>
  <cp:lastPrinted>2014-01-16T10:41:49Z</cp:lastPrinted>
  <dcterms:created xsi:type="dcterms:W3CDTF">2000-02-29T14:40:45Z</dcterms:created>
  <dcterms:modified xsi:type="dcterms:W3CDTF">2014-01-16T10:42:09Z</dcterms:modified>
  <cp:category/>
  <cp:version/>
  <cp:contentType/>
  <cp:contentStatus/>
</cp:coreProperties>
</file>