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Site Internet\"/>
    </mc:Choice>
  </mc:AlternateContent>
  <bookViews>
    <workbookView xWindow="0" yWindow="0" windowWidth="28800" windowHeight="11775"/>
  </bookViews>
  <sheets>
    <sheet name="Exemple" sheetId="1" r:id="rId1"/>
    <sheet name="Tableau de convers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2" l="1"/>
  <c r="C73" i="2"/>
  <c r="C79" i="2" s="1"/>
  <c r="D66" i="2"/>
  <c r="C62" i="2"/>
  <c r="C69" i="2" s="1"/>
  <c r="D50" i="2"/>
  <c r="C40" i="2"/>
  <c r="D21" i="2"/>
  <c r="C7" i="2"/>
  <c r="D33" i="2" s="1"/>
  <c r="C60" i="2" l="1"/>
  <c r="C71" i="2" s="1"/>
  <c r="C81" i="2" s="1"/>
  <c r="D33" i="1"/>
  <c r="D78" i="1" l="1"/>
  <c r="C75" i="1"/>
  <c r="C81" i="1" s="1"/>
  <c r="D68" i="1"/>
  <c r="C71" i="1" s="1"/>
  <c r="C64" i="1"/>
  <c r="D52" i="1"/>
  <c r="C62" i="1" s="1"/>
  <c r="C73" i="1" s="1"/>
  <c r="C83" i="1" s="1"/>
  <c r="C42" i="1"/>
  <c r="C7" i="1" l="1"/>
  <c r="D21" i="1"/>
</calcChain>
</file>

<file path=xl/sharedStrings.xml><?xml version="1.0" encoding="utf-8"?>
<sst xmlns="http://schemas.openxmlformats.org/spreadsheetml/2006/main" count="194" uniqueCount="78">
  <si>
    <t>Charges</t>
  </si>
  <si>
    <t>Revenus</t>
  </si>
  <si>
    <t>Charges du personnel</t>
  </si>
  <si>
    <t>Biens, services et marchandises</t>
  </si>
  <si>
    <t>Intérêts passifs</t>
  </si>
  <si>
    <t>Amortissement PF</t>
  </si>
  <si>
    <t>Amortissements PA- ordinaires</t>
  </si>
  <si>
    <t>Amortissements PA- supplémentaires</t>
  </si>
  <si>
    <t>Parts à des contributions sans affectation</t>
  </si>
  <si>
    <t>Dédommagement à des collectivités publiques</t>
  </si>
  <si>
    <t>Subventions accordées</t>
  </si>
  <si>
    <t>Subventions redistribuées</t>
  </si>
  <si>
    <t>Attributions aux financements spéciaux</t>
  </si>
  <si>
    <t>Imputations internes</t>
  </si>
  <si>
    <t>Impôts</t>
  </si>
  <si>
    <t>Patentes, concessions</t>
  </si>
  <si>
    <t>Revenus financiers</t>
  </si>
  <si>
    <t>Revenus financiers divers</t>
  </si>
  <si>
    <t>Contributions</t>
  </si>
  <si>
    <t>Parts à des recettes et contributions sans affectation</t>
  </si>
  <si>
    <t>Dédommagements de collectivités publiques</t>
  </si>
  <si>
    <t>Subventions à redistribuer</t>
  </si>
  <si>
    <t>Prélèvements sur les financements spéciaux</t>
  </si>
  <si>
    <t>Charges de biens et services et autres charges d'exploitations</t>
  </si>
  <si>
    <t>Amortissements du PA</t>
  </si>
  <si>
    <t>Charges financières</t>
  </si>
  <si>
    <t>Attributions aux fonds et financements spéciaux</t>
  </si>
  <si>
    <t>Charges de transfert</t>
  </si>
  <si>
    <t>Charges extraordinaires</t>
  </si>
  <si>
    <t>Revenus fiscaux</t>
  </si>
  <si>
    <t>Patentes et concessions</t>
  </si>
  <si>
    <t>Taxes</t>
  </si>
  <si>
    <t>Revenus divers</t>
  </si>
  <si>
    <t>Prélèvements sur les fonds et financements spéciaux</t>
  </si>
  <si>
    <t>Revenus de transferts</t>
  </si>
  <si>
    <t>Revenus extraordinaires</t>
  </si>
  <si>
    <t>Comptes</t>
  </si>
  <si>
    <t>Libellé</t>
  </si>
  <si>
    <t>Débit</t>
  </si>
  <si>
    <t>Crédit</t>
  </si>
  <si>
    <t>Libellés</t>
  </si>
  <si>
    <t>Subventions acquises (1)</t>
  </si>
  <si>
    <t xml:space="preserve">(1) dont une donation de Fr. 300'000.- d'un admirateur </t>
  </si>
  <si>
    <t>de la commune.</t>
  </si>
  <si>
    <t>Nomenclature selon MCH2</t>
  </si>
  <si>
    <t>360/362</t>
  </si>
  <si>
    <t>Charges d'exploitation</t>
  </si>
  <si>
    <t>Charges de personnel</t>
  </si>
  <si>
    <t>Charges de biens et servcies et autres charges d'exploitation</t>
  </si>
  <si>
    <t>Parts de revenus destinés à des tiers</t>
  </si>
  <si>
    <t>Dédommagements à des collectivités publiques</t>
  </si>
  <si>
    <t>Revenus d'exploitation</t>
  </si>
  <si>
    <t>460/462</t>
  </si>
  <si>
    <t>Résultat d'exploitation</t>
  </si>
  <si>
    <t>Parts à des revenus</t>
  </si>
  <si>
    <t>Dédommagements des collectivités locales</t>
  </si>
  <si>
    <t>Subventions des collectivités publiques et de tiers</t>
  </si>
  <si>
    <t>Charges d'intérêts</t>
  </si>
  <si>
    <t>Résultat financier</t>
  </si>
  <si>
    <t>Résultat extraordinaire</t>
  </si>
  <si>
    <t>Résultat total du compte de résultats</t>
  </si>
  <si>
    <t>Réévaluations des immobilisations du PF</t>
  </si>
  <si>
    <t>Amortissement du patrimoine administratif</t>
  </si>
  <si>
    <t>Gains provenant des ventes de placements financiers du PF</t>
  </si>
  <si>
    <t>Résultat opérationnel (résultat d'exploitation + résultat financier)</t>
  </si>
  <si>
    <t>Compte de résultats - présentation selon MCH2 à 3 niveaux</t>
  </si>
  <si>
    <t>Exemple d'un tableau de conversion général échelonné à trois niveaux</t>
  </si>
  <si>
    <t>Niveaux</t>
  </si>
  <si>
    <t>Revenus extraordinaires (dons)</t>
  </si>
  <si>
    <t xml:space="preserve">Comptes </t>
  </si>
  <si>
    <t>Présentation selon MCH1</t>
  </si>
  <si>
    <t>Excédent de charges</t>
  </si>
  <si>
    <t>Amortissements supplémentaires (compte non attribué)</t>
  </si>
  <si>
    <t>Tableau de conversion général échelonné à trois niveaux</t>
  </si>
  <si>
    <t>Charges d'armement (Confédération)</t>
  </si>
  <si>
    <t>Charges de biens et services et autres charges d'exploitation</t>
  </si>
  <si>
    <t>Subventions à des collectivités et à des tiers</t>
  </si>
  <si>
    <t>Charges d'armement (confédération)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</si>
</sst>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0" fontId="1" fillId="2" borderId="0" xfId="0" applyFont="1" applyFill="1"/>
    <xf numFmtId="4" fontId="1" fillId="0" borderId="0" xfId="0" applyNumberFormat="1" applyFont="1"/>
    <xf numFmtId="0" fontId="1" fillId="0" borderId="0" xfId="0" applyFont="1"/>
    <xf numFmtId="0" fontId="1" fillId="3" borderId="0" xfId="0" applyFont="1" applyFill="1"/>
    <xf numFmtId="4" fontId="1" fillId="2" borderId="0" xfId="0" applyNumberFormat="1" applyFont="1" applyFill="1"/>
    <xf numFmtId="0" fontId="2" fillId="4" borderId="0" xfId="0" applyFont="1" applyFill="1"/>
    <xf numFmtId="0" fontId="3" fillId="4" borderId="0" xfId="0" applyFont="1" applyFill="1"/>
    <xf numFmtId="4" fontId="3" fillId="4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1" fillId="5" borderId="0" xfId="0" applyFont="1" applyFill="1"/>
    <xf numFmtId="4" fontId="1" fillId="5" borderId="0" xfId="0" applyNumberFormat="1" applyFont="1" applyFill="1"/>
    <xf numFmtId="0" fontId="5" fillId="5" borderId="0" xfId="0" applyFont="1" applyFill="1" applyAlignment="1">
      <alignment horizontal="center"/>
    </xf>
    <xf numFmtId="4" fontId="1" fillId="3" borderId="0" xfId="0" applyNumberFormat="1" applyFont="1" applyFill="1"/>
    <xf numFmtId="4" fontId="0" fillId="2" borderId="0" xfId="0" applyNumberFormat="1" applyFill="1"/>
    <xf numFmtId="4" fontId="0" fillId="4" borderId="0" xfId="0" applyNumberFormat="1" applyFill="1"/>
    <xf numFmtId="4" fontId="0" fillId="5" borderId="0" xfId="0" applyNumberForma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6" borderId="0" xfId="0" applyFill="1"/>
    <xf numFmtId="0" fontId="0" fillId="5" borderId="0" xfId="0" applyFill="1"/>
    <xf numFmtId="0" fontId="0" fillId="0" borderId="0" xfId="0" applyFill="1"/>
    <xf numFmtId="0" fontId="0" fillId="0" borderId="0" xfId="0" applyAlignment="1">
      <alignment horizontal="right"/>
    </xf>
    <xf numFmtId="4" fontId="0" fillId="3" borderId="0" xfId="0" applyNumberFormat="1" applyFill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77</xdr:row>
      <xdr:rowOff>9525</xdr:rowOff>
    </xdr:from>
    <xdr:to>
      <xdr:col>7</xdr:col>
      <xdr:colOff>762000</xdr:colOff>
      <xdr:row>80</xdr:row>
      <xdr:rowOff>219075</xdr:rowOff>
    </xdr:to>
    <xdr:sp macro="" textlink="">
      <xdr:nvSpPr>
        <xdr:cNvPr id="2" name="Rectangle 1"/>
        <xdr:cNvSpPr/>
      </xdr:nvSpPr>
      <xdr:spPr>
        <a:xfrm>
          <a:off x="6886575" y="14135100"/>
          <a:ext cx="2124075" cy="781050"/>
        </a:xfrm>
        <a:prstGeom prst="wedgeRectCallout">
          <a:avLst>
            <a:gd name="adj1" fmla="val -119881"/>
            <a:gd name="adj2" fmla="val 92492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Le résultat total</a:t>
          </a:r>
          <a:r>
            <a:rPr lang="fr-CH" sz="1100" baseline="0"/>
            <a:t> du compte de résultats modifie l'excédent ou le découvert au bilan.</a:t>
          </a:r>
          <a:endParaRPr lang="fr-CH" sz="1100"/>
        </a:p>
      </xdr:txBody>
    </xdr:sp>
    <xdr:clientData/>
  </xdr:twoCellAnchor>
  <xdr:twoCellAnchor>
    <xdr:from>
      <xdr:col>5</xdr:col>
      <xdr:colOff>0</xdr:colOff>
      <xdr:row>69</xdr:row>
      <xdr:rowOff>9525</xdr:rowOff>
    </xdr:from>
    <xdr:to>
      <xdr:col>7</xdr:col>
      <xdr:colOff>742950</xdr:colOff>
      <xdr:row>73</xdr:row>
      <xdr:rowOff>9525</xdr:rowOff>
    </xdr:to>
    <xdr:sp macro="" textlink="">
      <xdr:nvSpPr>
        <xdr:cNvPr id="3" name="Rectangle 2"/>
        <xdr:cNvSpPr/>
      </xdr:nvSpPr>
      <xdr:spPr>
        <a:xfrm>
          <a:off x="6877050" y="12515850"/>
          <a:ext cx="2114550" cy="857250"/>
        </a:xfrm>
        <a:prstGeom prst="wedgeRectCallout">
          <a:avLst>
            <a:gd name="adj1" fmla="val -119694"/>
            <a:gd name="adj2" fmla="val 102818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Les amortissements</a:t>
          </a:r>
          <a:r>
            <a:rPr lang="fr-CH" sz="1100" baseline="0"/>
            <a:t> supplémentaires ne sont plus autorisés (art. 36, al. 2 DCom).</a:t>
          </a:r>
          <a:endParaRPr lang="fr-CH" sz="1100"/>
        </a:p>
      </xdr:txBody>
    </xdr:sp>
    <xdr:clientData/>
  </xdr:twoCellAnchor>
  <xdr:twoCellAnchor>
    <xdr:from>
      <xdr:col>5</xdr:col>
      <xdr:colOff>9525</xdr:colOff>
      <xdr:row>53</xdr:row>
      <xdr:rowOff>19050</xdr:rowOff>
    </xdr:from>
    <xdr:to>
      <xdr:col>7</xdr:col>
      <xdr:colOff>790575</xdr:colOff>
      <xdr:row>56</xdr:row>
      <xdr:rowOff>180975</xdr:rowOff>
    </xdr:to>
    <xdr:sp macro="" textlink="">
      <xdr:nvSpPr>
        <xdr:cNvPr id="4" name="Rectangle 3"/>
        <xdr:cNvSpPr/>
      </xdr:nvSpPr>
      <xdr:spPr>
        <a:xfrm>
          <a:off x="6886575" y="9429750"/>
          <a:ext cx="2152650" cy="733425"/>
        </a:xfrm>
        <a:prstGeom prst="wedgeRectCallout">
          <a:avLst>
            <a:gd name="adj1" fmla="val -83796"/>
            <a:gd name="adj2" fmla="val 90019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"46 subventions</a:t>
          </a:r>
          <a:r>
            <a:rPr lang="fr-CH" sz="1100" baseline="0"/>
            <a:t> acquises" Fr. 345'549.60 - Fr. 300'000.- de dons sous 481 ci-dessous.</a:t>
          </a:r>
        </a:p>
        <a:p>
          <a:pPr algn="l"/>
          <a:endParaRPr lang="fr-CH" sz="1100"/>
        </a:p>
      </xdr:txBody>
    </xdr:sp>
    <xdr:clientData/>
  </xdr:twoCellAnchor>
  <xdr:twoCellAnchor>
    <xdr:from>
      <xdr:col>5</xdr:col>
      <xdr:colOff>9525</xdr:colOff>
      <xdr:row>61</xdr:row>
      <xdr:rowOff>19050</xdr:rowOff>
    </xdr:from>
    <xdr:to>
      <xdr:col>7</xdr:col>
      <xdr:colOff>771525</xdr:colOff>
      <xdr:row>64</xdr:row>
      <xdr:rowOff>180975</xdr:rowOff>
    </xdr:to>
    <xdr:sp macro="" textlink="">
      <xdr:nvSpPr>
        <xdr:cNvPr id="5" name="Rectangle 4"/>
        <xdr:cNvSpPr/>
      </xdr:nvSpPr>
      <xdr:spPr>
        <a:xfrm>
          <a:off x="6886575" y="10953750"/>
          <a:ext cx="2133600" cy="781050"/>
        </a:xfrm>
        <a:prstGeom prst="wedgeRectCallout">
          <a:avLst>
            <a:gd name="adj1" fmla="val -119494"/>
            <a:gd name="adj2" fmla="val 64939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Le patrimoine financier n'est plus</a:t>
          </a:r>
          <a:r>
            <a:rPr lang="fr-CH" sz="1100" baseline="0"/>
            <a:t> déprécié mais réévalué périodiquement (art. 34 DCom).</a:t>
          </a:r>
          <a:endParaRPr lang="fr-CH" sz="1100"/>
        </a:p>
      </xdr:txBody>
    </xdr:sp>
    <xdr:clientData/>
  </xdr:twoCellAnchor>
  <xdr:twoCellAnchor>
    <xdr:from>
      <xdr:col>4</xdr:col>
      <xdr:colOff>761999</xdr:colOff>
      <xdr:row>45</xdr:row>
      <xdr:rowOff>0</xdr:rowOff>
    </xdr:from>
    <xdr:to>
      <xdr:col>7</xdr:col>
      <xdr:colOff>809624</xdr:colOff>
      <xdr:row>49</xdr:row>
      <xdr:rowOff>0</xdr:rowOff>
    </xdr:to>
    <xdr:sp macro="" textlink="">
      <xdr:nvSpPr>
        <xdr:cNvPr id="6" name="Rectangle 5"/>
        <xdr:cNvSpPr/>
      </xdr:nvSpPr>
      <xdr:spPr>
        <a:xfrm>
          <a:off x="6877049" y="7886700"/>
          <a:ext cx="2181225" cy="762000"/>
        </a:xfrm>
        <a:prstGeom prst="wedgeRectCallout">
          <a:avLst>
            <a:gd name="adj1" fmla="val -124851"/>
            <a:gd name="adj2" fmla="val 8625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Les</a:t>
          </a:r>
          <a:r>
            <a:rPr lang="fr-CH" sz="1100" baseline="0"/>
            <a:t> imputations internes ne sont plus mentionnées dans le compte de résultats.</a:t>
          </a:r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abSelected="1" workbookViewId="0">
      <selection activeCell="B47" sqref="B47"/>
    </sheetView>
  </sheetViews>
  <sheetFormatPr baseColWidth="10" defaultRowHeight="15" x14ac:dyDescent="0.25"/>
  <cols>
    <col min="1" max="1" width="9.140625" customWidth="1"/>
    <col min="2" max="2" width="59.7109375" customWidth="1"/>
    <col min="7" max="7" width="9.140625" customWidth="1"/>
    <col min="8" max="8" width="59.7109375" customWidth="1"/>
  </cols>
  <sheetData>
    <row r="1" spans="1:8" s="4" customFormat="1" ht="21" x14ac:dyDescent="0.35">
      <c r="A1" s="32" t="s">
        <v>66</v>
      </c>
      <c r="B1" s="32"/>
      <c r="C1" s="32"/>
      <c r="D1" s="32"/>
      <c r="E1" s="32"/>
      <c r="F1" s="32"/>
      <c r="G1" s="32"/>
      <c r="H1" s="32"/>
    </row>
    <row r="4" spans="1:8" x14ac:dyDescent="0.25">
      <c r="A4" s="33" t="s">
        <v>70</v>
      </c>
      <c r="B4" s="33"/>
      <c r="G4" s="33" t="s">
        <v>44</v>
      </c>
      <c r="H4" s="33"/>
    </row>
    <row r="6" spans="1:8" x14ac:dyDescent="0.25">
      <c r="A6" s="4" t="s">
        <v>36</v>
      </c>
      <c r="B6" s="4" t="s">
        <v>37</v>
      </c>
      <c r="C6" s="21" t="s">
        <v>38</v>
      </c>
      <c r="D6" s="21" t="s">
        <v>39</v>
      </c>
      <c r="E6" s="4"/>
      <c r="F6" s="4"/>
      <c r="G6" s="4" t="s">
        <v>36</v>
      </c>
      <c r="H6" s="4" t="s">
        <v>40</v>
      </c>
    </row>
    <row r="7" spans="1:8" x14ac:dyDescent="0.25">
      <c r="A7" s="2">
        <v>3</v>
      </c>
      <c r="B7" s="2" t="s">
        <v>0</v>
      </c>
      <c r="C7" s="6">
        <f>SUM(C8:C19)</f>
        <v>8558842.5500000007</v>
      </c>
      <c r="D7" s="6"/>
      <c r="E7" s="4"/>
      <c r="F7" s="4"/>
      <c r="G7" s="2">
        <v>3</v>
      </c>
      <c r="H7" s="2" t="s">
        <v>0</v>
      </c>
    </row>
    <row r="8" spans="1:8" x14ac:dyDescent="0.25">
      <c r="A8">
        <v>30</v>
      </c>
      <c r="B8" t="s">
        <v>2</v>
      </c>
      <c r="C8" s="1">
        <v>990695.4</v>
      </c>
      <c r="D8" s="1"/>
      <c r="G8">
        <v>30</v>
      </c>
      <c r="H8" t="s">
        <v>2</v>
      </c>
    </row>
    <row r="9" spans="1:8" x14ac:dyDescent="0.25">
      <c r="A9">
        <v>31</v>
      </c>
      <c r="B9" t="s">
        <v>3</v>
      </c>
      <c r="C9" s="1">
        <v>1160832</v>
      </c>
      <c r="D9" s="1"/>
      <c r="G9">
        <v>31</v>
      </c>
      <c r="H9" t="s">
        <v>23</v>
      </c>
    </row>
    <row r="10" spans="1:8" x14ac:dyDescent="0.25">
      <c r="A10">
        <v>32</v>
      </c>
      <c r="B10" t="s">
        <v>4</v>
      </c>
      <c r="C10" s="1">
        <v>238028.1</v>
      </c>
      <c r="D10" s="1"/>
      <c r="G10">
        <v>32</v>
      </c>
      <c r="H10" t="s">
        <v>74</v>
      </c>
    </row>
    <row r="11" spans="1:8" x14ac:dyDescent="0.25">
      <c r="A11">
        <v>330</v>
      </c>
      <c r="B11" t="s">
        <v>5</v>
      </c>
      <c r="C11" s="1">
        <v>122144.1</v>
      </c>
      <c r="D11" s="1"/>
      <c r="G11">
        <v>33</v>
      </c>
      <c r="H11" t="s">
        <v>24</v>
      </c>
    </row>
    <row r="12" spans="1:8" x14ac:dyDescent="0.25">
      <c r="A12">
        <v>331</v>
      </c>
      <c r="B12" t="s">
        <v>6</v>
      </c>
      <c r="C12" s="1">
        <v>915594.4</v>
      </c>
      <c r="D12" s="1"/>
      <c r="G12">
        <v>34</v>
      </c>
      <c r="H12" t="s">
        <v>25</v>
      </c>
    </row>
    <row r="13" spans="1:8" x14ac:dyDescent="0.25">
      <c r="A13">
        <v>332</v>
      </c>
      <c r="B13" t="s">
        <v>7</v>
      </c>
      <c r="C13" s="1">
        <v>174963</v>
      </c>
      <c r="D13" s="1"/>
      <c r="G13">
        <v>35</v>
      </c>
      <c r="H13" t="s">
        <v>26</v>
      </c>
    </row>
    <row r="14" spans="1:8" x14ac:dyDescent="0.25">
      <c r="A14">
        <v>34</v>
      </c>
      <c r="B14" t="s">
        <v>8</v>
      </c>
      <c r="C14" s="1">
        <v>31217</v>
      </c>
      <c r="D14" s="1"/>
      <c r="G14">
        <v>36</v>
      </c>
      <c r="H14" t="s">
        <v>27</v>
      </c>
    </row>
    <row r="15" spans="1:8" x14ac:dyDescent="0.25">
      <c r="A15">
        <v>35</v>
      </c>
      <c r="B15" t="s">
        <v>9</v>
      </c>
      <c r="C15" s="1">
        <v>1852731.6</v>
      </c>
      <c r="D15" s="1"/>
      <c r="G15">
        <v>37</v>
      </c>
      <c r="H15" t="s">
        <v>11</v>
      </c>
    </row>
    <row r="16" spans="1:8" x14ac:dyDescent="0.25">
      <c r="A16">
        <v>36</v>
      </c>
      <c r="B16" t="s">
        <v>10</v>
      </c>
      <c r="C16" s="1">
        <v>2163976.4500000002</v>
      </c>
      <c r="D16" s="1"/>
      <c r="G16">
        <v>38</v>
      </c>
      <c r="H16" t="s">
        <v>28</v>
      </c>
    </row>
    <row r="17" spans="1:8" x14ac:dyDescent="0.25">
      <c r="A17">
        <v>37</v>
      </c>
      <c r="B17" t="s">
        <v>11</v>
      </c>
      <c r="C17" s="1">
        <v>5928</v>
      </c>
      <c r="D17" s="1"/>
      <c r="G17">
        <v>39</v>
      </c>
      <c r="H17" t="s">
        <v>13</v>
      </c>
    </row>
    <row r="18" spans="1:8" x14ac:dyDescent="0.25">
      <c r="A18">
        <v>38</v>
      </c>
      <c r="B18" t="s">
        <v>12</v>
      </c>
      <c r="C18" s="1">
        <v>362702.75</v>
      </c>
      <c r="D18" s="1"/>
    </row>
    <row r="19" spans="1:8" x14ac:dyDescent="0.25">
      <c r="A19">
        <v>39</v>
      </c>
      <c r="B19" t="s">
        <v>13</v>
      </c>
      <c r="C19" s="1">
        <v>540029.75</v>
      </c>
      <c r="D19" s="1"/>
    </row>
    <row r="20" spans="1:8" x14ac:dyDescent="0.25">
      <c r="C20" s="1"/>
      <c r="D20" s="1"/>
    </row>
    <row r="21" spans="1:8" x14ac:dyDescent="0.25">
      <c r="A21" s="5">
        <v>4</v>
      </c>
      <c r="B21" s="5" t="s">
        <v>1</v>
      </c>
      <c r="C21" s="17"/>
      <c r="D21" s="17">
        <f>SUM(D22:D31)</f>
        <v>8541263</v>
      </c>
      <c r="E21" s="4"/>
      <c r="F21" s="4"/>
      <c r="G21" s="5">
        <v>4</v>
      </c>
      <c r="H21" s="5" t="s">
        <v>1</v>
      </c>
    </row>
    <row r="22" spans="1:8" x14ac:dyDescent="0.25">
      <c r="A22">
        <v>40</v>
      </c>
      <c r="B22" t="s">
        <v>14</v>
      </c>
      <c r="C22" s="1"/>
      <c r="D22" s="1">
        <v>3197287.45</v>
      </c>
      <c r="G22">
        <v>40</v>
      </c>
      <c r="H22" t="s">
        <v>29</v>
      </c>
    </row>
    <row r="23" spans="1:8" x14ac:dyDescent="0.25">
      <c r="A23">
        <v>41</v>
      </c>
      <c r="B23" t="s">
        <v>15</v>
      </c>
      <c r="C23" s="1"/>
      <c r="D23" s="1">
        <v>63370</v>
      </c>
      <c r="G23">
        <v>41</v>
      </c>
      <c r="H23" t="s">
        <v>30</v>
      </c>
    </row>
    <row r="24" spans="1:8" x14ac:dyDescent="0.25">
      <c r="A24">
        <v>42</v>
      </c>
      <c r="B24" t="s">
        <v>17</v>
      </c>
      <c r="C24" s="1"/>
      <c r="D24" s="1">
        <v>614984.19999999995</v>
      </c>
      <c r="G24">
        <v>42</v>
      </c>
      <c r="H24" t="s">
        <v>31</v>
      </c>
    </row>
    <row r="25" spans="1:8" x14ac:dyDescent="0.25">
      <c r="A25">
        <v>43</v>
      </c>
      <c r="B25" t="s">
        <v>18</v>
      </c>
      <c r="C25" s="1"/>
      <c r="D25" s="1">
        <v>1198358.7</v>
      </c>
      <c r="G25">
        <v>43</v>
      </c>
      <c r="H25" t="s">
        <v>32</v>
      </c>
    </row>
    <row r="26" spans="1:8" x14ac:dyDescent="0.25">
      <c r="A26">
        <v>44</v>
      </c>
      <c r="B26" t="s">
        <v>19</v>
      </c>
      <c r="C26" s="1"/>
      <c r="D26" s="1">
        <v>971275.1</v>
      </c>
      <c r="G26">
        <v>44</v>
      </c>
      <c r="H26" t="s">
        <v>16</v>
      </c>
    </row>
    <row r="27" spans="1:8" x14ac:dyDescent="0.25">
      <c r="A27">
        <v>45</v>
      </c>
      <c r="B27" t="s">
        <v>20</v>
      </c>
      <c r="C27" s="1"/>
      <c r="D27" s="1">
        <v>1151770.5</v>
      </c>
      <c r="G27">
        <v>45</v>
      </c>
      <c r="H27" t="s">
        <v>33</v>
      </c>
    </row>
    <row r="28" spans="1:8" x14ac:dyDescent="0.25">
      <c r="A28">
        <v>46</v>
      </c>
      <c r="B28" t="s">
        <v>41</v>
      </c>
      <c r="C28" s="1"/>
      <c r="D28" s="1">
        <v>345549.6</v>
      </c>
      <c r="G28">
        <v>46</v>
      </c>
      <c r="H28" t="s">
        <v>34</v>
      </c>
    </row>
    <row r="29" spans="1:8" x14ac:dyDescent="0.25">
      <c r="A29">
        <v>47</v>
      </c>
      <c r="B29" t="s">
        <v>21</v>
      </c>
      <c r="C29" s="1"/>
      <c r="D29" s="1">
        <v>5928</v>
      </c>
      <c r="G29">
        <v>47</v>
      </c>
      <c r="H29" t="s">
        <v>21</v>
      </c>
    </row>
    <row r="30" spans="1:8" x14ac:dyDescent="0.25">
      <c r="A30">
        <v>48</v>
      </c>
      <c r="B30" t="s">
        <v>22</v>
      </c>
      <c r="C30" s="1"/>
      <c r="D30" s="1">
        <v>452709.7</v>
      </c>
      <c r="G30">
        <v>48</v>
      </c>
      <c r="H30" t="s">
        <v>35</v>
      </c>
    </row>
    <row r="31" spans="1:8" x14ac:dyDescent="0.25">
      <c r="A31">
        <v>49</v>
      </c>
      <c r="B31" t="s">
        <v>13</v>
      </c>
      <c r="C31" s="1"/>
      <c r="D31" s="1">
        <v>540029.75</v>
      </c>
      <c r="G31">
        <v>49</v>
      </c>
      <c r="H31" t="s">
        <v>13</v>
      </c>
    </row>
    <row r="32" spans="1:8" x14ac:dyDescent="0.25">
      <c r="C32" s="1"/>
      <c r="D32" s="1"/>
    </row>
    <row r="33" spans="1:8" x14ac:dyDescent="0.25">
      <c r="A33" s="26"/>
      <c r="B33" s="12" t="s">
        <v>71</v>
      </c>
      <c r="C33" s="13"/>
      <c r="D33" s="13">
        <f>D21-C7</f>
        <v>-17579.550000000745</v>
      </c>
    </row>
    <row r="35" spans="1:8" x14ac:dyDescent="0.25">
      <c r="B35" s="25" t="s">
        <v>42</v>
      </c>
    </row>
    <row r="36" spans="1:8" x14ac:dyDescent="0.25">
      <c r="B36" s="25" t="s">
        <v>43</v>
      </c>
    </row>
    <row r="37" spans="1:8" x14ac:dyDescent="0.25">
      <c r="B37" s="27"/>
    </row>
    <row r="38" spans="1:8" x14ac:dyDescent="0.25">
      <c r="B38" s="27"/>
    </row>
    <row r="40" spans="1:8" x14ac:dyDescent="0.25">
      <c r="A40" s="31" t="s">
        <v>65</v>
      </c>
      <c r="B40" s="31"/>
      <c r="C40" s="31"/>
      <c r="D40" s="31"/>
      <c r="E40" s="31"/>
      <c r="F40" s="31"/>
      <c r="G40" s="31"/>
      <c r="H40" s="31"/>
    </row>
    <row r="41" spans="1:8" x14ac:dyDescent="0.25">
      <c r="A41" s="23" t="s">
        <v>69</v>
      </c>
      <c r="B41" s="24" t="s">
        <v>40</v>
      </c>
      <c r="C41" s="23" t="s">
        <v>38</v>
      </c>
      <c r="D41" s="23" t="s">
        <v>39</v>
      </c>
      <c r="E41" s="23"/>
      <c r="F41" s="23"/>
      <c r="G41" s="23"/>
      <c r="H41" s="23"/>
    </row>
    <row r="42" spans="1:8" x14ac:dyDescent="0.25">
      <c r="A42" s="2">
        <v>3</v>
      </c>
      <c r="B42" s="2" t="s">
        <v>46</v>
      </c>
      <c r="C42" s="6">
        <f>SUM(C43:C50)</f>
        <v>7483677.6000000006</v>
      </c>
      <c r="D42" s="18"/>
      <c r="E42" s="1"/>
    </row>
    <row r="43" spans="1:8" x14ac:dyDescent="0.25">
      <c r="A43">
        <v>30</v>
      </c>
      <c r="B43" t="s">
        <v>47</v>
      </c>
      <c r="C43" s="1">
        <v>990695.4</v>
      </c>
      <c r="D43" s="1"/>
      <c r="E43" s="1"/>
    </row>
    <row r="44" spans="1:8" x14ac:dyDescent="0.25">
      <c r="A44">
        <v>31</v>
      </c>
      <c r="B44" t="s">
        <v>75</v>
      </c>
      <c r="C44" s="1">
        <v>1160832</v>
      </c>
      <c r="D44" s="1"/>
      <c r="E44" s="1"/>
    </row>
    <row r="45" spans="1:8" x14ac:dyDescent="0.25">
      <c r="A45">
        <v>33</v>
      </c>
      <c r="B45" t="s">
        <v>62</v>
      </c>
      <c r="C45" s="1">
        <v>915594.4</v>
      </c>
      <c r="D45" s="1"/>
      <c r="E45" s="1"/>
    </row>
    <row r="46" spans="1:8" x14ac:dyDescent="0.25">
      <c r="A46">
        <v>35</v>
      </c>
      <c r="B46" t="s">
        <v>26</v>
      </c>
      <c r="C46" s="1">
        <v>362702.75</v>
      </c>
      <c r="D46" s="1"/>
      <c r="E46" s="1"/>
    </row>
    <row r="47" spans="1:8" x14ac:dyDescent="0.25">
      <c r="A47" s="28" t="s">
        <v>45</v>
      </c>
      <c r="B47" t="s">
        <v>49</v>
      </c>
      <c r="C47" s="1">
        <v>31217</v>
      </c>
      <c r="D47" s="1"/>
      <c r="E47" s="1"/>
    </row>
    <row r="48" spans="1:8" x14ac:dyDescent="0.25">
      <c r="A48">
        <v>361</v>
      </c>
      <c r="B48" t="s">
        <v>50</v>
      </c>
      <c r="C48" s="1">
        <v>1852731.6</v>
      </c>
      <c r="D48" s="1"/>
      <c r="E48" s="1"/>
    </row>
    <row r="49" spans="1:5" x14ac:dyDescent="0.25">
      <c r="A49">
        <v>363</v>
      </c>
      <c r="B49" t="s">
        <v>76</v>
      </c>
      <c r="C49" s="1">
        <v>2163976.4500000002</v>
      </c>
      <c r="D49" s="1"/>
      <c r="E49" s="1"/>
    </row>
    <row r="50" spans="1:5" x14ac:dyDescent="0.25">
      <c r="A50">
        <v>37</v>
      </c>
      <c r="B50" t="s">
        <v>11</v>
      </c>
      <c r="C50" s="1">
        <v>5928</v>
      </c>
      <c r="D50" s="1"/>
      <c r="E50" s="1"/>
    </row>
    <row r="51" spans="1:5" x14ac:dyDescent="0.25">
      <c r="C51" s="1"/>
      <c r="D51" s="1"/>
      <c r="E51" s="1"/>
    </row>
    <row r="52" spans="1:5" x14ac:dyDescent="0.25">
      <c r="A52" s="5">
        <v>4</v>
      </c>
      <c r="B52" s="5" t="s">
        <v>51</v>
      </c>
      <c r="C52" s="29"/>
      <c r="D52" s="17">
        <f>SUM(D53:D60)</f>
        <v>7086249.0499999998</v>
      </c>
      <c r="E52" s="1"/>
    </row>
    <row r="53" spans="1:5" x14ac:dyDescent="0.25">
      <c r="A53">
        <v>40</v>
      </c>
      <c r="B53" t="s">
        <v>29</v>
      </c>
      <c r="C53" s="1"/>
      <c r="D53" s="1">
        <v>3197287.45</v>
      </c>
      <c r="E53" s="1"/>
    </row>
    <row r="54" spans="1:5" x14ac:dyDescent="0.25">
      <c r="A54">
        <v>41</v>
      </c>
      <c r="B54" t="s">
        <v>30</v>
      </c>
      <c r="C54" s="1"/>
      <c r="D54" s="1">
        <v>63370</v>
      </c>
      <c r="E54" s="1"/>
    </row>
    <row r="55" spans="1:5" x14ac:dyDescent="0.25">
      <c r="A55">
        <v>42</v>
      </c>
      <c r="B55" t="s">
        <v>31</v>
      </c>
      <c r="C55" s="1"/>
      <c r="D55" s="1">
        <v>1198358.7</v>
      </c>
      <c r="E55" s="1"/>
    </row>
    <row r="56" spans="1:5" x14ac:dyDescent="0.25">
      <c r="A56">
        <v>45</v>
      </c>
      <c r="B56" t="s">
        <v>33</v>
      </c>
      <c r="C56" s="1"/>
      <c r="D56" s="1">
        <v>452709.7</v>
      </c>
      <c r="E56" s="1"/>
    </row>
    <row r="57" spans="1:5" x14ac:dyDescent="0.25">
      <c r="A57" s="28" t="s">
        <v>52</v>
      </c>
      <c r="B57" t="s">
        <v>54</v>
      </c>
      <c r="C57" s="1"/>
      <c r="D57" s="1">
        <v>971275.1</v>
      </c>
      <c r="E57" s="1"/>
    </row>
    <row r="58" spans="1:5" x14ac:dyDescent="0.25">
      <c r="A58">
        <v>461</v>
      </c>
      <c r="B58" t="s">
        <v>55</v>
      </c>
      <c r="C58" s="1"/>
      <c r="D58" s="1">
        <v>1151770.5</v>
      </c>
      <c r="E58" s="1"/>
    </row>
    <row r="59" spans="1:5" x14ac:dyDescent="0.25">
      <c r="A59">
        <v>463</v>
      </c>
      <c r="B59" t="s">
        <v>56</v>
      </c>
      <c r="C59" s="1"/>
      <c r="D59" s="1">
        <v>45549.599999999999</v>
      </c>
      <c r="E59" s="1"/>
    </row>
    <row r="60" spans="1:5" x14ac:dyDescent="0.25">
      <c r="A60">
        <v>47</v>
      </c>
      <c r="B60" t="s">
        <v>21</v>
      </c>
      <c r="C60" s="1"/>
      <c r="D60" s="1">
        <v>5928</v>
      </c>
      <c r="E60" s="1"/>
    </row>
    <row r="61" spans="1:5" x14ac:dyDescent="0.25">
      <c r="C61" s="1"/>
      <c r="D61" s="1"/>
      <c r="E61" s="1"/>
    </row>
    <row r="62" spans="1:5" ht="18.75" x14ac:dyDescent="0.3">
      <c r="A62" s="7"/>
      <c r="B62" s="8" t="s">
        <v>53</v>
      </c>
      <c r="C62" s="9">
        <f>D52-C42</f>
        <v>-397428.55000000075</v>
      </c>
      <c r="D62" s="19"/>
      <c r="E62" s="1"/>
    </row>
    <row r="63" spans="1:5" x14ac:dyDescent="0.25">
      <c r="C63" s="1"/>
      <c r="D63" s="1"/>
      <c r="E63" s="1"/>
    </row>
    <row r="64" spans="1:5" x14ac:dyDescent="0.25">
      <c r="A64" s="4">
        <v>34</v>
      </c>
      <c r="B64" s="4" t="s">
        <v>25</v>
      </c>
      <c r="C64" s="3">
        <f>SUM(C65:C66)</f>
        <v>360172.2</v>
      </c>
      <c r="D64" s="1"/>
      <c r="E64" s="1"/>
    </row>
    <row r="65" spans="1:5" x14ac:dyDescent="0.25">
      <c r="A65">
        <v>340</v>
      </c>
      <c r="B65" t="s">
        <v>57</v>
      </c>
      <c r="C65" s="1">
        <v>238028.1</v>
      </c>
      <c r="D65" s="1"/>
      <c r="E65" s="1"/>
    </row>
    <row r="66" spans="1:5" x14ac:dyDescent="0.25">
      <c r="A66">
        <v>344</v>
      </c>
      <c r="B66" t="s">
        <v>61</v>
      </c>
      <c r="C66" s="1">
        <v>122144.1</v>
      </c>
      <c r="D66" s="1"/>
      <c r="E66" s="1"/>
    </row>
    <row r="67" spans="1:5" x14ac:dyDescent="0.25">
      <c r="C67" s="1"/>
      <c r="D67" s="1"/>
      <c r="E67" s="1"/>
    </row>
    <row r="68" spans="1:5" x14ac:dyDescent="0.25">
      <c r="A68" s="4">
        <v>44</v>
      </c>
      <c r="B68" s="4" t="s">
        <v>16</v>
      </c>
      <c r="C68" s="3"/>
      <c r="D68" s="3">
        <f>D69</f>
        <v>614984.19999999995</v>
      </c>
      <c r="E68" s="1"/>
    </row>
    <row r="69" spans="1:5" x14ac:dyDescent="0.25">
      <c r="A69">
        <v>441</v>
      </c>
      <c r="B69" t="s">
        <v>63</v>
      </c>
      <c r="C69" s="1"/>
      <c r="D69" s="1">
        <v>614984.19999999995</v>
      </c>
      <c r="E69" s="1"/>
    </row>
    <row r="70" spans="1:5" x14ac:dyDescent="0.25">
      <c r="C70" s="1"/>
      <c r="D70" s="1"/>
      <c r="E70" s="1"/>
    </row>
    <row r="71" spans="1:5" ht="18.75" x14ac:dyDescent="0.3">
      <c r="A71" s="7"/>
      <c r="B71" s="10" t="s">
        <v>58</v>
      </c>
      <c r="C71" s="11">
        <f>D68-C64</f>
        <v>254811.99999999994</v>
      </c>
      <c r="D71" s="19"/>
      <c r="E71" s="1"/>
    </row>
    <row r="72" spans="1:5" x14ac:dyDescent="0.25">
      <c r="A72" s="22" t="s">
        <v>67</v>
      </c>
      <c r="C72" s="1"/>
      <c r="D72" s="1"/>
      <c r="E72" s="1"/>
    </row>
    <row r="73" spans="1:5" ht="18.75" x14ac:dyDescent="0.3">
      <c r="A73" s="16">
        <v>1</v>
      </c>
      <c r="B73" s="12" t="s">
        <v>64</v>
      </c>
      <c r="C73" s="13">
        <f>C62+C71</f>
        <v>-142616.5500000008</v>
      </c>
      <c r="D73" s="20"/>
      <c r="E73" s="1"/>
    </row>
    <row r="74" spans="1:5" x14ac:dyDescent="0.25">
      <c r="C74" s="1"/>
      <c r="D74" s="1"/>
      <c r="E74" s="1"/>
    </row>
    <row r="75" spans="1:5" x14ac:dyDescent="0.25">
      <c r="A75" s="4">
        <v>38</v>
      </c>
      <c r="B75" s="4" t="s">
        <v>28</v>
      </c>
      <c r="C75" s="3">
        <f>SUM(C76)</f>
        <v>0</v>
      </c>
      <c r="D75" s="1"/>
      <c r="E75" s="1"/>
    </row>
    <row r="76" spans="1:5" x14ac:dyDescent="0.25">
      <c r="A76">
        <v>383</v>
      </c>
      <c r="B76" t="s">
        <v>72</v>
      </c>
      <c r="C76" s="1">
        <v>0</v>
      </c>
      <c r="D76" s="1"/>
      <c r="E76" s="1"/>
    </row>
    <row r="77" spans="1:5" x14ac:dyDescent="0.25">
      <c r="C77" s="1"/>
      <c r="D77" s="1"/>
      <c r="E77" s="1"/>
    </row>
    <row r="78" spans="1:5" x14ac:dyDescent="0.25">
      <c r="A78" s="4">
        <v>48</v>
      </c>
      <c r="B78" s="4" t="s">
        <v>35</v>
      </c>
      <c r="C78" s="3"/>
      <c r="D78" s="3">
        <f>SUM(D79)</f>
        <v>300000</v>
      </c>
      <c r="E78" s="1"/>
    </row>
    <row r="79" spans="1:5" x14ac:dyDescent="0.25">
      <c r="A79">
        <v>484</v>
      </c>
      <c r="B79" t="s">
        <v>68</v>
      </c>
      <c r="C79" s="1"/>
      <c r="D79" s="1">
        <v>300000</v>
      </c>
      <c r="E79" s="1"/>
    </row>
    <row r="80" spans="1:5" x14ac:dyDescent="0.25">
      <c r="C80" s="1"/>
      <c r="D80" s="1"/>
      <c r="E80" s="1"/>
    </row>
    <row r="81" spans="1:5" ht="18.75" x14ac:dyDescent="0.3">
      <c r="A81" s="16">
        <v>2</v>
      </c>
      <c r="B81" s="14" t="s">
        <v>59</v>
      </c>
      <c r="C81" s="15">
        <f>D78-C75</f>
        <v>300000</v>
      </c>
      <c r="D81" s="20"/>
      <c r="E81" s="1"/>
    </row>
    <row r="82" spans="1:5" x14ac:dyDescent="0.25">
      <c r="C82" s="1"/>
      <c r="D82" s="1"/>
      <c r="E82" s="1"/>
    </row>
    <row r="83" spans="1:5" ht="18.75" x14ac:dyDescent="0.3">
      <c r="A83" s="16">
        <v>3</v>
      </c>
      <c r="B83" s="14" t="s">
        <v>60</v>
      </c>
      <c r="C83" s="15">
        <f>C73+D78-C75</f>
        <v>157383.4499999992</v>
      </c>
      <c r="D83" s="20"/>
      <c r="E83" s="1"/>
    </row>
    <row r="84" spans="1:5" x14ac:dyDescent="0.25">
      <c r="C84" s="1"/>
      <c r="D84" s="1"/>
      <c r="E84" s="1"/>
    </row>
    <row r="85" spans="1:5" x14ac:dyDescent="0.25">
      <c r="C85" s="1"/>
      <c r="D85" s="1"/>
      <c r="E85" s="1"/>
    </row>
    <row r="86" spans="1:5" x14ac:dyDescent="0.25">
      <c r="C86" s="1"/>
      <c r="D86" s="1"/>
      <c r="E86" s="1"/>
    </row>
    <row r="87" spans="1:5" x14ac:dyDescent="0.25">
      <c r="C87" s="1"/>
      <c r="D87" s="1"/>
      <c r="E87" s="1"/>
    </row>
    <row r="88" spans="1:5" x14ac:dyDescent="0.25">
      <c r="C88" s="1"/>
      <c r="D88" s="1"/>
      <c r="E88" s="1"/>
    </row>
    <row r="89" spans="1:5" x14ac:dyDescent="0.25">
      <c r="C89" s="1"/>
      <c r="D89" s="1"/>
      <c r="E89" s="1"/>
    </row>
    <row r="90" spans="1:5" x14ac:dyDescent="0.25">
      <c r="C90" s="1"/>
      <c r="D90" s="1"/>
      <c r="E90" s="1"/>
    </row>
    <row r="91" spans="1:5" x14ac:dyDescent="0.25">
      <c r="C91" s="1"/>
      <c r="D91" s="1"/>
      <c r="E91" s="1"/>
    </row>
    <row r="92" spans="1:5" x14ac:dyDescent="0.25">
      <c r="C92" s="1"/>
      <c r="D92" s="1"/>
      <c r="E92" s="1"/>
    </row>
    <row r="93" spans="1:5" x14ac:dyDescent="0.25">
      <c r="C93" s="1"/>
      <c r="D93" s="1"/>
      <c r="E93" s="1"/>
    </row>
    <row r="94" spans="1:5" x14ac:dyDescent="0.25">
      <c r="C94" s="1"/>
      <c r="D94" s="1"/>
      <c r="E94" s="1"/>
    </row>
    <row r="95" spans="1:5" x14ac:dyDescent="0.25">
      <c r="C95" s="1"/>
      <c r="D95" s="1"/>
      <c r="E95" s="1"/>
    </row>
    <row r="96" spans="1:5" x14ac:dyDescent="0.25">
      <c r="C96" s="1"/>
      <c r="D96" s="1"/>
      <c r="E96" s="1"/>
    </row>
    <row r="97" spans="3:5" x14ac:dyDescent="0.25">
      <c r="C97" s="1"/>
      <c r="D97" s="1"/>
      <c r="E97" s="1"/>
    </row>
  </sheetData>
  <mergeCells count="4">
    <mergeCell ref="A40:H40"/>
    <mergeCell ref="A1:H1"/>
    <mergeCell ref="A4:B4"/>
    <mergeCell ref="G4:H4"/>
  </mergeCells>
  <pageMargins left="0.7" right="0.7" top="0.75" bottom="0.75" header="0.3" footer="0.3"/>
  <pageSetup paperSize="8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4" workbookViewId="0">
      <selection activeCell="B49" sqref="B49"/>
    </sheetView>
  </sheetViews>
  <sheetFormatPr baseColWidth="10" defaultRowHeight="15" x14ac:dyDescent="0.25"/>
  <cols>
    <col min="1" max="1" width="9.140625" customWidth="1"/>
    <col min="2" max="2" width="59.7109375" customWidth="1"/>
    <col min="7" max="7" width="9.140625" customWidth="1"/>
    <col min="8" max="8" width="59.7109375" customWidth="1"/>
  </cols>
  <sheetData>
    <row r="1" spans="1:8" s="4" customFormat="1" ht="21" x14ac:dyDescent="0.35">
      <c r="A1" s="32" t="s">
        <v>73</v>
      </c>
      <c r="B1" s="32"/>
      <c r="C1" s="32"/>
      <c r="D1" s="32"/>
      <c r="E1" s="32"/>
      <c r="F1" s="32"/>
      <c r="G1" s="32"/>
      <c r="H1" s="32"/>
    </row>
    <row r="4" spans="1:8" x14ac:dyDescent="0.25">
      <c r="A4" s="33" t="s">
        <v>70</v>
      </c>
      <c r="B4" s="33"/>
      <c r="G4" s="33" t="s">
        <v>44</v>
      </c>
      <c r="H4" s="33"/>
    </row>
    <row r="6" spans="1:8" x14ac:dyDescent="0.25">
      <c r="A6" s="4" t="s">
        <v>36</v>
      </c>
      <c r="B6" s="4" t="s">
        <v>37</v>
      </c>
      <c r="C6" s="30" t="s">
        <v>38</v>
      </c>
      <c r="D6" s="30" t="s">
        <v>39</v>
      </c>
      <c r="E6" s="4"/>
      <c r="F6" s="4"/>
      <c r="G6" s="4" t="s">
        <v>36</v>
      </c>
      <c r="H6" s="4" t="s">
        <v>40</v>
      </c>
    </row>
    <row r="7" spans="1:8" x14ac:dyDescent="0.25">
      <c r="A7" s="2">
        <v>3</v>
      </c>
      <c r="B7" s="2" t="s">
        <v>0</v>
      </c>
      <c r="C7" s="6">
        <f>SUM(C8:C19)</f>
        <v>0</v>
      </c>
      <c r="D7" s="6"/>
      <c r="E7" s="4"/>
      <c r="F7" s="4"/>
      <c r="G7" s="2">
        <v>3</v>
      </c>
      <c r="H7" s="2" t="s">
        <v>0</v>
      </c>
    </row>
    <row r="8" spans="1:8" x14ac:dyDescent="0.25">
      <c r="A8">
        <v>30</v>
      </c>
      <c r="B8" t="s">
        <v>2</v>
      </c>
      <c r="C8" s="1"/>
      <c r="D8" s="1"/>
      <c r="G8">
        <v>30</v>
      </c>
      <c r="H8" t="s">
        <v>2</v>
      </c>
    </row>
    <row r="9" spans="1:8" x14ac:dyDescent="0.25">
      <c r="A9">
        <v>31</v>
      </c>
      <c r="B9" t="s">
        <v>3</v>
      </c>
      <c r="C9" s="1"/>
      <c r="D9" s="1"/>
      <c r="G9">
        <v>31</v>
      </c>
      <c r="H9" t="s">
        <v>23</v>
      </c>
    </row>
    <row r="10" spans="1:8" x14ac:dyDescent="0.25">
      <c r="A10">
        <v>32</v>
      </c>
      <c r="B10" t="s">
        <v>4</v>
      </c>
      <c r="C10" s="1"/>
      <c r="D10" s="1"/>
      <c r="G10">
        <v>32</v>
      </c>
      <c r="H10" t="s">
        <v>77</v>
      </c>
    </row>
    <row r="11" spans="1:8" x14ac:dyDescent="0.25">
      <c r="A11">
        <v>330</v>
      </c>
      <c r="B11" t="s">
        <v>5</v>
      </c>
      <c r="C11" s="1"/>
      <c r="D11" s="1"/>
      <c r="G11">
        <v>33</v>
      </c>
      <c r="H11" t="s">
        <v>24</v>
      </c>
    </row>
    <row r="12" spans="1:8" x14ac:dyDescent="0.25">
      <c r="A12">
        <v>331</v>
      </c>
      <c r="B12" t="s">
        <v>6</v>
      </c>
      <c r="C12" s="1"/>
      <c r="D12" s="1"/>
      <c r="G12">
        <v>34</v>
      </c>
      <c r="H12" t="s">
        <v>25</v>
      </c>
    </row>
    <row r="13" spans="1:8" x14ac:dyDescent="0.25">
      <c r="A13">
        <v>332</v>
      </c>
      <c r="B13" t="s">
        <v>7</v>
      </c>
      <c r="C13" s="1"/>
      <c r="D13" s="1"/>
      <c r="G13">
        <v>35</v>
      </c>
      <c r="H13" t="s">
        <v>26</v>
      </c>
    </row>
    <row r="14" spans="1:8" x14ac:dyDescent="0.25">
      <c r="A14">
        <v>34</v>
      </c>
      <c r="B14" t="s">
        <v>8</v>
      </c>
      <c r="C14" s="1"/>
      <c r="D14" s="1"/>
      <c r="G14">
        <v>36</v>
      </c>
      <c r="H14" t="s">
        <v>27</v>
      </c>
    </row>
    <row r="15" spans="1:8" x14ac:dyDescent="0.25">
      <c r="A15">
        <v>35</v>
      </c>
      <c r="B15" t="s">
        <v>9</v>
      </c>
      <c r="C15" s="1"/>
      <c r="D15" s="1"/>
      <c r="G15">
        <v>37</v>
      </c>
      <c r="H15" t="s">
        <v>11</v>
      </c>
    </row>
    <row r="16" spans="1:8" x14ac:dyDescent="0.25">
      <c r="A16">
        <v>36</v>
      </c>
      <c r="B16" t="s">
        <v>10</v>
      </c>
      <c r="C16" s="1"/>
      <c r="D16" s="1"/>
      <c r="G16">
        <v>38</v>
      </c>
      <c r="H16" t="s">
        <v>28</v>
      </c>
    </row>
    <row r="17" spans="1:8" x14ac:dyDescent="0.25">
      <c r="A17">
        <v>37</v>
      </c>
      <c r="B17" t="s">
        <v>11</v>
      </c>
      <c r="C17" s="1"/>
      <c r="D17" s="1"/>
      <c r="G17">
        <v>39</v>
      </c>
      <c r="H17" t="s">
        <v>13</v>
      </c>
    </row>
    <row r="18" spans="1:8" x14ac:dyDescent="0.25">
      <c r="A18">
        <v>38</v>
      </c>
      <c r="B18" t="s">
        <v>12</v>
      </c>
      <c r="C18" s="1"/>
      <c r="D18" s="1"/>
    </row>
    <row r="19" spans="1:8" x14ac:dyDescent="0.25">
      <c r="A19">
        <v>39</v>
      </c>
      <c r="B19" t="s">
        <v>13</v>
      </c>
      <c r="C19" s="1"/>
      <c r="D19" s="1"/>
    </row>
    <row r="20" spans="1:8" x14ac:dyDescent="0.25">
      <c r="C20" s="1"/>
      <c r="D20" s="1"/>
    </row>
    <row r="21" spans="1:8" x14ac:dyDescent="0.25">
      <c r="A21" s="5">
        <v>4</v>
      </c>
      <c r="B21" s="5" t="s">
        <v>1</v>
      </c>
      <c r="C21" s="17"/>
      <c r="D21" s="17">
        <f>SUM(D22:D31)</f>
        <v>0</v>
      </c>
      <c r="E21" s="4"/>
      <c r="F21" s="4"/>
      <c r="G21" s="5">
        <v>4</v>
      </c>
      <c r="H21" s="5" t="s">
        <v>1</v>
      </c>
    </row>
    <row r="22" spans="1:8" x14ac:dyDescent="0.25">
      <c r="A22">
        <v>40</v>
      </c>
      <c r="B22" t="s">
        <v>14</v>
      </c>
      <c r="C22" s="1"/>
      <c r="D22" s="1"/>
      <c r="G22">
        <v>40</v>
      </c>
      <c r="H22" t="s">
        <v>29</v>
      </c>
    </row>
    <row r="23" spans="1:8" x14ac:dyDescent="0.25">
      <c r="A23">
        <v>41</v>
      </c>
      <c r="B23" t="s">
        <v>15</v>
      </c>
      <c r="C23" s="1"/>
      <c r="D23" s="1"/>
      <c r="G23">
        <v>41</v>
      </c>
      <c r="H23" t="s">
        <v>30</v>
      </c>
    </row>
    <row r="24" spans="1:8" x14ac:dyDescent="0.25">
      <c r="A24">
        <v>42</v>
      </c>
      <c r="B24" t="s">
        <v>17</v>
      </c>
      <c r="C24" s="1"/>
      <c r="D24" s="1"/>
      <c r="G24">
        <v>42</v>
      </c>
      <c r="H24" t="s">
        <v>31</v>
      </c>
    </row>
    <row r="25" spans="1:8" x14ac:dyDescent="0.25">
      <c r="A25">
        <v>43</v>
      </c>
      <c r="B25" t="s">
        <v>18</v>
      </c>
      <c r="C25" s="1"/>
      <c r="D25" s="1"/>
      <c r="G25">
        <v>43</v>
      </c>
      <c r="H25" t="s">
        <v>32</v>
      </c>
    </row>
    <row r="26" spans="1:8" x14ac:dyDescent="0.25">
      <c r="A26">
        <v>44</v>
      </c>
      <c r="B26" t="s">
        <v>19</v>
      </c>
      <c r="C26" s="1"/>
      <c r="D26" s="1"/>
      <c r="G26">
        <v>44</v>
      </c>
      <c r="H26" t="s">
        <v>16</v>
      </c>
    </row>
    <row r="27" spans="1:8" x14ac:dyDescent="0.25">
      <c r="A27">
        <v>45</v>
      </c>
      <c r="B27" t="s">
        <v>20</v>
      </c>
      <c r="C27" s="1"/>
      <c r="D27" s="1"/>
      <c r="G27">
        <v>45</v>
      </c>
      <c r="H27" t="s">
        <v>33</v>
      </c>
    </row>
    <row r="28" spans="1:8" x14ac:dyDescent="0.25">
      <c r="A28">
        <v>46</v>
      </c>
      <c r="B28" t="s">
        <v>41</v>
      </c>
      <c r="C28" s="1"/>
      <c r="D28" s="1"/>
      <c r="G28">
        <v>46</v>
      </c>
      <c r="H28" t="s">
        <v>34</v>
      </c>
    </row>
    <row r="29" spans="1:8" x14ac:dyDescent="0.25">
      <c r="A29">
        <v>47</v>
      </c>
      <c r="B29" t="s">
        <v>21</v>
      </c>
      <c r="C29" s="1"/>
      <c r="D29" s="1"/>
      <c r="G29">
        <v>47</v>
      </c>
      <c r="H29" t="s">
        <v>21</v>
      </c>
    </row>
    <row r="30" spans="1:8" x14ac:dyDescent="0.25">
      <c r="A30">
        <v>48</v>
      </c>
      <c r="B30" t="s">
        <v>22</v>
      </c>
      <c r="C30" s="1"/>
      <c r="D30" s="1"/>
      <c r="G30">
        <v>48</v>
      </c>
      <c r="H30" t="s">
        <v>35</v>
      </c>
    </row>
    <row r="31" spans="1:8" x14ac:dyDescent="0.25">
      <c r="A31">
        <v>49</v>
      </c>
      <c r="B31" t="s">
        <v>13</v>
      </c>
      <c r="C31" s="1"/>
      <c r="D31" s="1"/>
      <c r="G31">
        <v>49</v>
      </c>
      <c r="H31" t="s">
        <v>13</v>
      </c>
    </row>
    <row r="32" spans="1:8" x14ac:dyDescent="0.25">
      <c r="C32" s="1"/>
      <c r="D32" s="1"/>
    </row>
    <row r="33" spans="1:8" x14ac:dyDescent="0.25">
      <c r="A33" s="26"/>
      <c r="B33" s="12" t="s">
        <v>71</v>
      </c>
      <c r="C33" s="13"/>
      <c r="D33" s="13">
        <f>D21-C7</f>
        <v>0</v>
      </c>
    </row>
    <row r="35" spans="1:8" x14ac:dyDescent="0.25">
      <c r="B35" s="27"/>
    </row>
    <row r="36" spans="1:8" x14ac:dyDescent="0.25">
      <c r="B36" s="27"/>
    </row>
    <row r="38" spans="1:8" x14ac:dyDescent="0.25">
      <c r="A38" s="31" t="s">
        <v>65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23" t="s">
        <v>69</v>
      </c>
      <c r="B39" s="24" t="s">
        <v>40</v>
      </c>
      <c r="C39" s="23" t="s">
        <v>38</v>
      </c>
      <c r="D39" s="23" t="s">
        <v>39</v>
      </c>
      <c r="E39" s="23"/>
      <c r="F39" s="23"/>
      <c r="G39" s="23"/>
      <c r="H39" s="23"/>
    </row>
    <row r="40" spans="1:8" x14ac:dyDescent="0.25">
      <c r="A40" s="2">
        <v>3</v>
      </c>
      <c r="B40" s="2" t="s">
        <v>46</v>
      </c>
      <c r="C40" s="6">
        <f>SUM(C41:C48)</f>
        <v>0</v>
      </c>
      <c r="D40" s="18"/>
      <c r="E40" s="1"/>
    </row>
    <row r="41" spans="1:8" x14ac:dyDescent="0.25">
      <c r="A41">
        <v>30</v>
      </c>
      <c r="B41" t="s">
        <v>47</v>
      </c>
      <c r="C41" s="1"/>
      <c r="D41" s="1"/>
      <c r="E41" s="1"/>
    </row>
    <row r="42" spans="1:8" x14ac:dyDescent="0.25">
      <c r="A42">
        <v>31</v>
      </c>
      <c r="B42" t="s">
        <v>48</v>
      </c>
      <c r="C42" s="1"/>
      <c r="D42" s="1"/>
      <c r="E42" s="1"/>
    </row>
    <row r="43" spans="1:8" x14ac:dyDescent="0.25">
      <c r="A43">
        <v>33</v>
      </c>
      <c r="B43" t="s">
        <v>62</v>
      </c>
      <c r="C43" s="1"/>
      <c r="D43" s="1"/>
      <c r="E43" s="1"/>
    </row>
    <row r="44" spans="1:8" x14ac:dyDescent="0.25">
      <c r="A44">
        <v>35</v>
      </c>
      <c r="B44" t="s">
        <v>26</v>
      </c>
      <c r="C44" s="1"/>
      <c r="D44" s="1"/>
      <c r="E44" s="1"/>
    </row>
    <row r="45" spans="1:8" x14ac:dyDescent="0.25">
      <c r="A45" s="28" t="s">
        <v>45</v>
      </c>
      <c r="B45" t="s">
        <v>49</v>
      </c>
      <c r="C45" s="1"/>
      <c r="D45" s="1"/>
      <c r="E45" s="1"/>
    </row>
    <row r="46" spans="1:8" x14ac:dyDescent="0.25">
      <c r="A46">
        <v>361</v>
      </c>
      <c r="B46" t="s">
        <v>50</v>
      </c>
      <c r="C46" s="1"/>
      <c r="D46" s="1"/>
      <c r="E46" s="1"/>
    </row>
    <row r="47" spans="1:8" x14ac:dyDescent="0.25">
      <c r="A47">
        <v>363</v>
      </c>
      <c r="B47" t="s">
        <v>76</v>
      </c>
      <c r="C47" s="1"/>
      <c r="D47" s="1"/>
      <c r="E47" s="1"/>
    </row>
    <row r="48" spans="1:8" x14ac:dyDescent="0.25">
      <c r="A48">
        <v>37</v>
      </c>
      <c r="B48" t="s">
        <v>11</v>
      </c>
      <c r="C48" s="1"/>
      <c r="D48" s="1"/>
      <c r="E48" s="1"/>
    </row>
    <row r="49" spans="1:5" x14ac:dyDescent="0.25">
      <c r="C49" s="1"/>
      <c r="D49" s="1"/>
      <c r="E49" s="1"/>
    </row>
    <row r="50" spans="1:5" x14ac:dyDescent="0.25">
      <c r="A50" s="5">
        <v>4</v>
      </c>
      <c r="B50" s="5" t="s">
        <v>51</v>
      </c>
      <c r="C50" s="29"/>
      <c r="D50" s="17">
        <f>SUM(D51:D58)</f>
        <v>0</v>
      </c>
      <c r="E50" s="1"/>
    </row>
    <row r="51" spans="1:5" x14ac:dyDescent="0.25">
      <c r="A51">
        <v>40</v>
      </c>
      <c r="B51" t="s">
        <v>29</v>
      </c>
      <c r="C51" s="1"/>
      <c r="D51" s="1"/>
      <c r="E51" s="1"/>
    </row>
    <row r="52" spans="1:5" x14ac:dyDescent="0.25">
      <c r="A52">
        <v>41</v>
      </c>
      <c r="B52" t="s">
        <v>30</v>
      </c>
      <c r="C52" s="1"/>
      <c r="D52" s="1"/>
      <c r="E52" s="1"/>
    </row>
    <row r="53" spans="1:5" x14ac:dyDescent="0.25">
      <c r="A53">
        <v>42</v>
      </c>
      <c r="B53" t="s">
        <v>31</v>
      </c>
      <c r="C53" s="1"/>
      <c r="D53" s="1"/>
      <c r="E53" s="1"/>
    </row>
    <row r="54" spans="1:5" x14ac:dyDescent="0.25">
      <c r="A54">
        <v>45</v>
      </c>
      <c r="B54" t="s">
        <v>33</v>
      </c>
      <c r="C54" s="1"/>
      <c r="D54" s="1"/>
      <c r="E54" s="1"/>
    </row>
    <row r="55" spans="1:5" x14ac:dyDescent="0.25">
      <c r="A55" s="28" t="s">
        <v>52</v>
      </c>
      <c r="B55" t="s">
        <v>54</v>
      </c>
      <c r="C55" s="1"/>
      <c r="D55" s="1"/>
      <c r="E55" s="1"/>
    </row>
    <row r="56" spans="1:5" x14ac:dyDescent="0.25">
      <c r="A56">
        <v>461</v>
      </c>
      <c r="B56" t="s">
        <v>55</v>
      </c>
      <c r="C56" s="1"/>
      <c r="D56" s="1"/>
      <c r="E56" s="1"/>
    </row>
    <row r="57" spans="1:5" x14ac:dyDescent="0.25">
      <c r="A57">
        <v>463</v>
      </c>
      <c r="B57" t="s">
        <v>56</v>
      </c>
      <c r="C57" s="1"/>
      <c r="D57" s="1"/>
      <c r="E57" s="1"/>
    </row>
    <row r="58" spans="1:5" x14ac:dyDescent="0.25">
      <c r="A58">
        <v>47</v>
      </c>
      <c r="B58" t="s">
        <v>21</v>
      </c>
      <c r="C58" s="1"/>
      <c r="D58" s="1"/>
      <c r="E58" s="1"/>
    </row>
    <row r="59" spans="1:5" x14ac:dyDescent="0.25">
      <c r="C59" s="1"/>
      <c r="D59" s="1"/>
      <c r="E59" s="1"/>
    </row>
    <row r="60" spans="1:5" ht="18.75" x14ac:dyDescent="0.3">
      <c r="A60" s="7"/>
      <c r="B60" s="8" t="s">
        <v>53</v>
      </c>
      <c r="C60" s="9">
        <f>D50-C40</f>
        <v>0</v>
      </c>
      <c r="D60" s="19"/>
      <c r="E60" s="1"/>
    </row>
    <row r="61" spans="1:5" x14ac:dyDescent="0.25">
      <c r="C61" s="1"/>
      <c r="D61" s="1"/>
      <c r="E61" s="1"/>
    </row>
    <row r="62" spans="1:5" x14ac:dyDescent="0.25">
      <c r="A62" s="4">
        <v>34</v>
      </c>
      <c r="B62" s="4" t="s">
        <v>25</v>
      </c>
      <c r="C62" s="3">
        <f>SUM(C63:C64)</f>
        <v>0</v>
      </c>
      <c r="D62" s="1"/>
      <c r="E62" s="1"/>
    </row>
    <row r="63" spans="1:5" x14ac:dyDescent="0.25">
      <c r="A63">
        <v>340</v>
      </c>
      <c r="B63" t="s">
        <v>57</v>
      </c>
      <c r="C63" s="1"/>
      <c r="D63" s="1"/>
      <c r="E63" s="1"/>
    </row>
    <row r="64" spans="1:5" x14ac:dyDescent="0.25">
      <c r="A64">
        <v>344</v>
      </c>
      <c r="B64" t="s">
        <v>61</v>
      </c>
      <c r="C64" s="1"/>
      <c r="D64" s="1"/>
      <c r="E64" s="1"/>
    </row>
    <row r="65" spans="1:5" x14ac:dyDescent="0.25">
      <c r="C65" s="1"/>
      <c r="D65" s="1"/>
      <c r="E65" s="1"/>
    </row>
    <row r="66" spans="1:5" x14ac:dyDescent="0.25">
      <c r="A66" s="4">
        <v>44</v>
      </c>
      <c r="B66" s="4" t="s">
        <v>16</v>
      </c>
      <c r="C66" s="3"/>
      <c r="D66" s="3">
        <f>D67</f>
        <v>0</v>
      </c>
      <c r="E66" s="1"/>
    </row>
    <row r="67" spans="1:5" x14ac:dyDescent="0.25">
      <c r="A67">
        <v>441</v>
      </c>
      <c r="B67" t="s">
        <v>63</v>
      </c>
      <c r="C67" s="1"/>
      <c r="D67" s="1"/>
      <c r="E67" s="1"/>
    </row>
    <row r="68" spans="1:5" x14ac:dyDescent="0.25">
      <c r="C68" s="1"/>
      <c r="D68" s="1"/>
      <c r="E68" s="1"/>
    </row>
    <row r="69" spans="1:5" ht="18.75" x14ac:dyDescent="0.3">
      <c r="A69" s="7"/>
      <c r="B69" s="10" t="s">
        <v>58</v>
      </c>
      <c r="C69" s="11">
        <f>D66-C62</f>
        <v>0</v>
      </c>
      <c r="D69" s="19"/>
      <c r="E69" s="1"/>
    </row>
    <row r="70" spans="1:5" x14ac:dyDescent="0.25">
      <c r="A70" s="22" t="s">
        <v>67</v>
      </c>
      <c r="C70" s="1"/>
      <c r="D70" s="1"/>
      <c r="E70" s="1"/>
    </row>
    <row r="71" spans="1:5" ht="18.75" x14ac:dyDescent="0.3">
      <c r="A71" s="16">
        <v>1</v>
      </c>
      <c r="B71" s="12" t="s">
        <v>64</v>
      </c>
      <c r="C71" s="13">
        <f>C60+C69</f>
        <v>0</v>
      </c>
      <c r="D71" s="20"/>
      <c r="E71" s="1"/>
    </row>
    <row r="72" spans="1:5" x14ac:dyDescent="0.25">
      <c r="C72" s="1"/>
      <c r="D72" s="1"/>
      <c r="E72" s="1"/>
    </row>
    <row r="73" spans="1:5" x14ac:dyDescent="0.25">
      <c r="A73" s="4">
        <v>38</v>
      </c>
      <c r="B73" s="4" t="s">
        <v>28</v>
      </c>
      <c r="C73" s="3">
        <f>SUM(C74)</f>
        <v>0</v>
      </c>
      <c r="D73" s="1"/>
      <c r="E73" s="1"/>
    </row>
    <row r="74" spans="1:5" x14ac:dyDescent="0.25">
      <c r="A74">
        <v>383</v>
      </c>
      <c r="B74" t="s">
        <v>72</v>
      </c>
      <c r="C74" s="1"/>
      <c r="D74" s="1"/>
      <c r="E74" s="1"/>
    </row>
    <row r="75" spans="1:5" x14ac:dyDescent="0.25">
      <c r="C75" s="1"/>
      <c r="D75" s="1"/>
      <c r="E75" s="1"/>
    </row>
    <row r="76" spans="1:5" x14ac:dyDescent="0.25">
      <c r="A76" s="4">
        <v>48</v>
      </c>
      <c r="B76" s="4" t="s">
        <v>35</v>
      </c>
      <c r="C76" s="3"/>
      <c r="D76" s="3">
        <f>SUM(D77)</f>
        <v>0</v>
      </c>
      <c r="E76" s="1"/>
    </row>
    <row r="77" spans="1:5" x14ac:dyDescent="0.25">
      <c r="A77">
        <v>484</v>
      </c>
      <c r="B77" t="s">
        <v>68</v>
      </c>
      <c r="C77" s="1"/>
      <c r="D77" s="1"/>
      <c r="E77" s="1"/>
    </row>
    <row r="78" spans="1:5" x14ac:dyDescent="0.25">
      <c r="C78" s="1"/>
      <c r="D78" s="1"/>
      <c r="E78" s="1"/>
    </row>
    <row r="79" spans="1:5" ht="18.75" x14ac:dyDescent="0.3">
      <c r="A79" s="16">
        <v>2</v>
      </c>
      <c r="B79" s="14" t="s">
        <v>59</v>
      </c>
      <c r="C79" s="15">
        <f>D76-C73</f>
        <v>0</v>
      </c>
      <c r="D79" s="20"/>
      <c r="E79" s="1"/>
    </row>
    <row r="80" spans="1:5" x14ac:dyDescent="0.25">
      <c r="C80" s="1"/>
      <c r="D80" s="1"/>
      <c r="E80" s="1"/>
    </row>
    <row r="81" spans="1:5" ht="18.75" x14ac:dyDescent="0.3">
      <c r="A81" s="16">
        <v>3</v>
      </c>
      <c r="B81" s="14" t="s">
        <v>60</v>
      </c>
      <c r="C81" s="15">
        <f>C71+D76-C73</f>
        <v>0</v>
      </c>
      <c r="D81" s="20"/>
      <c r="E81" s="1"/>
    </row>
    <row r="82" spans="1:5" x14ac:dyDescent="0.25">
      <c r="C82" s="1"/>
      <c r="D82" s="1"/>
      <c r="E82" s="1"/>
    </row>
    <row r="83" spans="1:5" x14ac:dyDescent="0.25">
      <c r="C83" s="1"/>
      <c r="D83" s="1"/>
      <c r="E83" s="1"/>
    </row>
    <row r="84" spans="1:5" x14ac:dyDescent="0.25">
      <c r="C84" s="1"/>
      <c r="D84" s="1"/>
      <c r="E84" s="1"/>
    </row>
    <row r="85" spans="1:5" x14ac:dyDescent="0.25">
      <c r="C85" s="1"/>
      <c r="D85" s="1"/>
      <c r="E85" s="1"/>
    </row>
    <row r="86" spans="1:5" x14ac:dyDescent="0.25">
      <c r="C86" s="1"/>
      <c r="D86" s="1"/>
      <c r="E86" s="1"/>
    </row>
    <row r="87" spans="1:5" x14ac:dyDescent="0.25">
      <c r="C87" s="1"/>
      <c r="D87" s="1"/>
      <c r="E87" s="1"/>
    </row>
    <row r="88" spans="1:5" x14ac:dyDescent="0.25">
      <c r="C88" s="1"/>
      <c r="D88" s="1"/>
      <c r="E88" s="1"/>
    </row>
    <row r="89" spans="1:5" x14ac:dyDescent="0.25">
      <c r="C89" s="1"/>
      <c r="D89" s="1"/>
      <c r="E89" s="1"/>
    </row>
    <row r="90" spans="1:5" x14ac:dyDescent="0.25">
      <c r="C90" s="1"/>
      <c r="D90" s="1"/>
      <c r="E90" s="1"/>
    </row>
    <row r="91" spans="1:5" x14ac:dyDescent="0.25">
      <c r="C91" s="1"/>
      <c r="D91" s="1"/>
      <c r="E91" s="1"/>
    </row>
    <row r="92" spans="1:5" x14ac:dyDescent="0.25">
      <c r="C92" s="1"/>
      <c r="D92" s="1"/>
      <c r="E92" s="1"/>
    </row>
    <row r="93" spans="1:5" x14ac:dyDescent="0.25">
      <c r="C93" s="1"/>
      <c r="D93" s="1"/>
      <c r="E93" s="1"/>
    </row>
    <row r="94" spans="1:5" x14ac:dyDescent="0.25">
      <c r="C94" s="1"/>
      <c r="D94" s="1"/>
      <c r="E94" s="1"/>
    </row>
    <row r="95" spans="1:5" x14ac:dyDescent="0.25">
      <c r="C95" s="1"/>
      <c r="D95" s="1"/>
      <c r="E95" s="1"/>
    </row>
  </sheetData>
  <mergeCells count="4">
    <mergeCell ref="A1:H1"/>
    <mergeCell ref="A4:B4"/>
    <mergeCell ref="G4:H4"/>
    <mergeCell ref="A38:H38"/>
  </mergeCells>
  <pageMargins left="0.7" right="0.7" top="0.75" bottom="0.75" header="0.3" footer="0.3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Exemple</vt:lpstr>
      <vt:lpstr>Tableau de conversion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Sautebin Barbora</cp:lastModifiedBy>
  <cp:lastPrinted>2018-09-18T13:44:14Z</cp:lastPrinted>
  <dcterms:created xsi:type="dcterms:W3CDTF">2018-07-17T08:27:06Z</dcterms:created>
  <dcterms:modified xsi:type="dcterms:W3CDTF">2018-09-20T06:40:34Z</dcterms:modified>
</cp:coreProperties>
</file>