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\MCH2\Comptabilisation REPA\1_SAS\Budgets\"/>
    </mc:Choice>
  </mc:AlternateContent>
  <bookViews>
    <workbookView xWindow="0" yWindow="0" windowWidth="28800" windowHeight="12450"/>
  </bookViews>
  <sheets>
    <sheet name="Budget" sheetId="1" r:id="rId1"/>
    <sheet name="Commentaires REPA" sheetId="2" r:id="rId2"/>
  </sheets>
  <externalReferences>
    <externalReference r:id="rId3"/>
  </externalReferences>
  <definedNames>
    <definedName name="AvaibleEarningsBalanceSheet">'[1]Bilan Commune'!#REF!</definedName>
    <definedName name="AvailableEarningsBalanceSheet">#REF!</definedName>
    <definedName name="AvailableEarningsPLAccount">#REF!</definedName>
    <definedName name="CompanyName">[1]Récapitulatif!$D$1</definedName>
    <definedName name="Currency">[1]Récapitulatif!$D$9</definedName>
    <definedName name="CurrentYear">#REF!</definedName>
    <definedName name="lossPLaccount">'[1]Fonctionnement commune'!#REF!</definedName>
    <definedName name="RecentYear">#REF!</definedName>
    <definedName name="SumPart">#REF!</definedName>
    <definedName name="TotalCosts">'[1]Fonctionnement commune'!#REF!</definedName>
    <definedName name="TotalEarnings">'[1]Fonctionnement commune'!#REF!</definedName>
  </definedNames>
  <calcPr calcId="162913"/>
</workbook>
</file>

<file path=xl/calcChain.xml><?xml version="1.0" encoding="utf-8"?>
<calcChain xmlns="http://schemas.openxmlformats.org/spreadsheetml/2006/main">
  <c r="A37" i="1" l="1"/>
  <c r="D16" i="1" l="1"/>
  <c r="D32" i="1" l="1"/>
  <c r="I28" i="1"/>
  <c r="I27" i="1"/>
  <c r="I26" i="1"/>
  <c r="I25" i="1"/>
  <c r="I24" i="1"/>
  <c r="I29" i="1"/>
  <c r="I32" i="1" l="1"/>
  <c r="I33" i="1" s="1"/>
  <c r="C25" i="1" s="1"/>
  <c r="D27" i="1" s="1"/>
  <c r="D33" i="1" s="1"/>
  <c r="D37" i="1" s="1"/>
  <c r="D41" i="1" l="1"/>
</calcChain>
</file>

<file path=xl/comments1.xml><?xml version="1.0" encoding="utf-8"?>
<comments xmlns="http://schemas.openxmlformats.org/spreadsheetml/2006/main">
  <authors>
    <author>Di Meo Silvestro</author>
    <author>Silvestro Di Meo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Di Meo Silvestro:</t>
        </r>
        <r>
          <rPr>
            <sz val="8"/>
            <color indexed="81"/>
            <rFont val="Tahoma"/>
            <family val="2"/>
          </rPr>
          <t xml:space="preserve">
selon courrier RCJU/SAS sur le budget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Silvestro Di Meo:</t>
        </r>
        <r>
          <rPr>
            <sz val="9"/>
            <color indexed="81"/>
            <rFont val="Tahoma"/>
            <family val="2"/>
          </rPr>
          <t xml:space="preserve">
estimation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Silvestro Di Meo:</t>
        </r>
        <r>
          <rPr>
            <sz val="9"/>
            <color indexed="81"/>
            <rFont val="Tahoma"/>
            <family val="2"/>
          </rPr>
          <t xml:space="preserve">
estimation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</rPr>
          <t>Di Meo Silvestro:</t>
        </r>
        <r>
          <rPr>
            <sz val="8"/>
            <color indexed="81"/>
            <rFont val="Tahoma"/>
            <family val="2"/>
          </rPr>
          <t xml:space="preserve">
montant pris à 95% pour autant qu'il y ait beaucoup d'apurement à faire par Steve sur nos décomptes REPA.</t>
        </r>
      </text>
    </comment>
  </commentList>
</comments>
</file>

<file path=xl/sharedStrings.xml><?xml version="1.0" encoding="utf-8"?>
<sst xmlns="http://schemas.openxmlformats.org/spreadsheetml/2006/main" count="210" uniqueCount="115">
  <si>
    <t>CHF</t>
  </si>
  <si>
    <t>Nombre d'habitants Jura</t>
  </si>
  <si>
    <t>Charges</t>
  </si>
  <si>
    <t>Revenus</t>
  </si>
  <si>
    <t>Net</t>
  </si>
  <si>
    <t>Assistance publique jurassien</t>
  </si>
  <si>
    <t>Ressortissants d'autres cantons</t>
  </si>
  <si>
    <t>Etrangers et apatrides</t>
  </si>
  <si>
    <t>Soins denture normale</t>
  </si>
  <si>
    <t>Total charges sociales</t>
  </si>
  <si>
    <t>Quote-part aux dépenses de l'Etat</t>
  </si>
  <si>
    <t>Décompte dépenses de notre commune</t>
  </si>
  <si>
    <t>à 95%</t>
  </si>
  <si>
    <t>Dépenses charges sociales de notre commune</t>
  </si>
  <si>
    <t>Maison de l'Enfance</t>
  </si>
  <si>
    <t>Soins orthodontiques</t>
  </si>
  <si>
    <t>Commune XXXXXXXX - Municipalité - Fonctionnement</t>
  </si>
  <si>
    <t>Nombre d'habitants Commune X</t>
  </si>
  <si>
    <t>Participation pour la commune de XXXXX</t>
  </si>
  <si>
    <t>Dépenses avancées par la commune de XXXXX</t>
  </si>
  <si>
    <t>Comptabilisation des dépenses et recettes liées aux charges de l'action sociale</t>
  </si>
  <si>
    <t>A/ Aide sociale sur décisions SAS</t>
  </si>
  <si>
    <t>Les versements de l'aide sociale basés sur les décisions du SAS sont à imputer dans les comptes ci-dessous. Les</t>
  </si>
  <si>
    <t>remboursements de rétroactifs AI, d'indemnités chômage, etc., sont également à comptabiliser au compte de</t>
  </si>
  <si>
    <t>produits.</t>
  </si>
  <si>
    <t>MCH1</t>
  </si>
  <si>
    <t>060X.366.00</t>
  </si>
  <si>
    <t>Assistance publique</t>
  </si>
  <si>
    <t>à</t>
  </si>
  <si>
    <t>10XX.XX</t>
  </si>
  <si>
    <t>Liquidités</t>
  </si>
  <si>
    <t>060X.436.00</t>
  </si>
  <si>
    <t>Remboursements</t>
  </si>
  <si>
    <t>MCH2</t>
  </si>
  <si>
    <t>5722.36370.00</t>
  </si>
  <si>
    <t>Aides économiques légales, Ménages privés (décisions SAS)</t>
  </si>
  <si>
    <t>5722.46370.00</t>
  </si>
  <si>
    <t>Aides économiques légales, Ménages privés (Remb.)</t>
  </si>
  <si>
    <t>B/ Aide sociale sans décisions SAS</t>
  </si>
  <si>
    <t>Les dépenses liées aux frais funéraires de personnes sans ressources, de successions répudiées, de placements</t>
  </si>
  <si>
    <t>sont à imputer dans les comptes ci-dessous. Un maximum de Fr. 4'000.- par dossier est admis pour autant qu'il</t>
  </si>
  <si>
    <t>s'agissent bien de frais liés à l'inhumation de la personnes (les annonces dans les journaux ne sont pas pris en</t>
  </si>
  <si>
    <t>charges par la REPA).</t>
  </si>
  <si>
    <t>5723.36370.00</t>
  </si>
  <si>
    <t>Aides économiques libres, Ménages privés (hors décisions SAS)</t>
  </si>
  <si>
    <t>5723.46370.00</t>
  </si>
  <si>
    <t>Aides économiques libres, Ménages privés (Remb.)</t>
  </si>
  <si>
    <t>C/ Maison de l'Enfance</t>
  </si>
  <si>
    <t>Il n'est pas obligatoire de séparer la comptabilisation des dépenses et recettes de la Crèche et de l'UAPE.</t>
  </si>
  <si>
    <t>Pour les comptes de détails, veuillez vous référer au plan comptable officiel MCH2.</t>
  </si>
  <si>
    <t>0626.XXX.XX</t>
  </si>
  <si>
    <t>Crèches</t>
  </si>
  <si>
    <t>et UAPE si non différencié.</t>
  </si>
  <si>
    <t>0627.XXX.XX</t>
  </si>
  <si>
    <t>UAPE</t>
  </si>
  <si>
    <t>5455.XXXXX.XX</t>
  </si>
  <si>
    <t>Crèches et garderies</t>
  </si>
  <si>
    <t>5454.XXXXX.XX</t>
  </si>
  <si>
    <t>D/ Dentiste scolaire</t>
  </si>
  <si>
    <t>0621.318.0X</t>
  </si>
  <si>
    <t>Traitement de la denture normale</t>
  </si>
  <si>
    <t>Traitement orthodontique</t>
  </si>
  <si>
    <t>4335.36372.00</t>
  </si>
  <si>
    <t>Contribution aux soins dentaires (parents)</t>
  </si>
  <si>
    <t>E/ Régularisation au bouclement pour exercice en cours</t>
  </si>
  <si>
    <t>Ecriture à passer lors du bouclement des comptes sur la base des dépenses effectives de l'année N-1 et du</t>
  </si>
  <si>
    <t>courrier du SAS sur la répartition des charges de l'action sociale pour cette même année. Un canevas est à</t>
  </si>
  <si>
    <t>disposition pour pouvoir estimer la part communale.</t>
  </si>
  <si>
    <t>Ensuite, en début d'exercice comptable suivant, il y aura lieu d'extourner cette écriture en utilisant les mêmes</t>
  </si>
  <si>
    <t>comptes.</t>
  </si>
  <si>
    <t>0650.361.0X</t>
  </si>
  <si>
    <t>Participation communale aux charges AS de l'Etat</t>
  </si>
  <si>
    <t>2500.9X</t>
  </si>
  <si>
    <t>Passif transitoire sur participation communale</t>
  </si>
  <si>
    <t>1300.9X</t>
  </si>
  <si>
    <t>Actif transitoire sur participation AS de l'Etat</t>
  </si>
  <si>
    <t>0651.461.0X</t>
  </si>
  <si>
    <t>Versement de l'Etat à la commune</t>
  </si>
  <si>
    <t>5799.36110.10</t>
  </si>
  <si>
    <t>20430.XX</t>
  </si>
  <si>
    <t>10430.XX</t>
  </si>
  <si>
    <t>5799.46110.10</t>
  </si>
  <si>
    <t>F/ Décompte de l'action sociale (aide sociale, Maisons de l'Enfance et dentiste scolaire)</t>
  </si>
  <si>
    <t>Il s'agit d'un décompte global qu'il faut imputer aux comptes communaux dans un compte global, de charges</t>
  </si>
  <si>
    <t>ou de produits selon les avances effectuées par chaque commune. La rubrique fonctionnelle 5799 a été</t>
  </si>
  <si>
    <t>retenue.</t>
  </si>
  <si>
    <t>G/ Avance de l'Etat pour dépenses AS</t>
  </si>
  <si>
    <t>Les communes, qui dépensent plus d'argent que leur part respective aux charges de l'action sociale, peuvent</t>
  </si>
  <si>
    <t>demander au SAS le versement d'une avance financière. Celle-ci doit être imputé au bilan comme un passif de</t>
  </si>
  <si>
    <t>régularisation. Durant l'année N+1, il y aura lieu d'extourner cetta avance par le compte de résultats.</t>
  </si>
  <si>
    <t>Durant l'année N+1, sur la base du décompte SAS de l'année N-1, le solde sera à imputer dans le compte</t>
  </si>
  <si>
    <t>mentionnée sous rubrique F/ indiquée ci-dessus.</t>
  </si>
  <si>
    <t>2500.XX</t>
  </si>
  <si>
    <t>Canton du Jura - Avances REPA SAS</t>
  </si>
  <si>
    <t>Année N+1</t>
  </si>
  <si>
    <t>H/ Centre de jour - Espace jeunes - Crèches à domicile CAD</t>
  </si>
  <si>
    <t>Les comptes suivants sont à utiliser pour la répartition des charges SAS :</t>
  </si>
  <si>
    <t>5343.36110.10</t>
  </si>
  <si>
    <t>Centre de jour</t>
  </si>
  <si>
    <t>5445.36110.10</t>
  </si>
  <si>
    <t>Espace jeunes</t>
  </si>
  <si>
    <t>5456.36110.10</t>
  </si>
  <si>
    <t>Crèches à domicile CAD</t>
  </si>
  <si>
    <t>Budget 2020</t>
  </si>
  <si>
    <t>Répartition prévues des charges de l'action sociale 2020</t>
  </si>
  <si>
    <t>Dépenses charges sociales selon comptes 2019 (non-bouclés)</t>
  </si>
  <si>
    <t>+ Décompte définitif 2018</t>
  </si>
  <si>
    <t>- Décompte provisoire 2018</t>
  </si>
  <si>
    <t>+ 95% montant brut annoncé 2019</t>
  </si>
  <si>
    <t>Acompte versé par SAS en 2019</t>
  </si>
  <si>
    <t>Solde à verser par RCJU en 2020</t>
  </si>
  <si>
    <t>Comptes 2019</t>
  </si>
  <si>
    <r>
      <t>Détermination du montant à recevoir de l'Etat pour la RE</t>
    </r>
    <r>
      <rPr>
        <b/>
        <sz val="10"/>
        <rFont val="ARIAL"/>
        <family val="2"/>
      </rPr>
      <t>PA 2019</t>
    </r>
  </si>
  <si>
    <t>(au 31.12.2019)</t>
  </si>
  <si>
    <t>Pas d'ajustement FAS 2020 car déjà inclus dans montant ci-dessus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</si>
</sst>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[$€-2]\ * #,##0.00_ ;_ [$€-2]\ * \-#,##0.00_ ;_ [$€-2]\ * &quot;-&quot;??_ "/>
    <numFmt numFmtId="166" formatCode="_ * #,##0_ ;_ * \-#,##0_ ;_ * &quot;-&quot;??_ ;_ @_ "/>
  </numFmts>
  <fonts count="2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165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</cellStyleXfs>
  <cellXfs count="63">
    <xf numFmtId="0" fontId="0" fillId="0" borderId="0" xfId="0">
      <alignment vertical="top"/>
    </xf>
    <xf numFmtId="0" fontId="3" fillId="0" borderId="0" xfId="0" applyFont="1" applyBorder="1">
      <alignment vertical="top"/>
    </xf>
    <xf numFmtId="0" fontId="0" fillId="0" borderId="0" xfId="0" applyBorder="1">
      <alignment vertical="top"/>
    </xf>
    <xf numFmtId="0" fontId="4" fillId="0" borderId="0" xfId="0" applyFont="1" applyBorder="1">
      <alignment vertical="top"/>
    </xf>
    <xf numFmtId="0" fontId="5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>
      <alignment vertical="top"/>
    </xf>
    <xf numFmtId="166" fontId="1" fillId="0" borderId="0" xfId="2" applyNumberFormat="1" applyBorder="1">
      <alignment vertical="top"/>
    </xf>
    <xf numFmtId="4" fontId="0" fillId="0" borderId="0" xfId="0" applyNumberFormat="1" applyBorder="1">
      <alignment vertical="top"/>
    </xf>
    <xf numFmtId="0" fontId="0" fillId="0" borderId="1" xfId="0" applyBorder="1">
      <alignment vertical="top"/>
    </xf>
    <xf numFmtId="4" fontId="0" fillId="0" borderId="1" xfId="0" applyNumberFormat="1" applyBorder="1">
      <alignment vertical="top"/>
    </xf>
    <xf numFmtId="164" fontId="5" fillId="0" borderId="0" xfId="2" applyFont="1">
      <alignment vertical="top"/>
    </xf>
    <xf numFmtId="164" fontId="0" fillId="0" borderId="0" xfId="0" applyNumberFormat="1">
      <alignment vertical="top"/>
    </xf>
    <xf numFmtId="164" fontId="5" fillId="0" borderId="0" xfId="0" applyNumberFormat="1" applyFont="1">
      <alignment vertical="top"/>
    </xf>
    <xf numFmtId="0" fontId="6" fillId="0" borderId="0" xfId="0" applyFont="1">
      <alignment vertical="top"/>
    </xf>
    <xf numFmtId="0" fontId="6" fillId="0" borderId="1" xfId="0" applyFont="1" applyBorder="1" applyAlignment="1">
      <alignment horizontal="center" vertical="top"/>
    </xf>
    <xf numFmtId="164" fontId="0" fillId="0" borderId="0" xfId="0" applyNumberFormat="1" applyBorder="1">
      <alignment vertical="top"/>
    </xf>
    <xf numFmtId="164" fontId="1" fillId="0" borderId="0" xfId="2">
      <alignment vertical="top"/>
    </xf>
    <xf numFmtId="0" fontId="7" fillId="0" borderId="0" xfId="0" applyFont="1">
      <alignment vertical="top"/>
    </xf>
    <xf numFmtId="164" fontId="7" fillId="0" borderId="0" xfId="0" applyNumberFormat="1" applyFont="1">
      <alignment vertical="top"/>
    </xf>
    <xf numFmtId="0" fontId="0" fillId="2" borderId="0" xfId="0" applyFill="1">
      <alignment vertical="top"/>
    </xf>
    <xf numFmtId="0" fontId="8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1" fillId="0" borderId="0" xfId="2" applyNumberFormat="1">
      <alignment vertical="top"/>
    </xf>
    <xf numFmtId="166" fontId="5" fillId="0" borderId="0" xfId="2" applyNumberFormat="1" applyFont="1">
      <alignment vertical="top"/>
    </xf>
    <xf numFmtId="10" fontId="5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Border="1">
      <alignment vertical="top"/>
    </xf>
    <xf numFmtId="0" fontId="10" fillId="0" borderId="0" xfId="0" applyFo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quotePrefix="1" applyFont="1">
      <alignment vertical="top"/>
    </xf>
    <xf numFmtId="0" fontId="5" fillId="0" borderId="0" xfId="0" quotePrefix="1" applyFo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quotePrefix="1" applyFont="1">
      <alignment vertical="top"/>
    </xf>
    <xf numFmtId="164" fontId="5" fillId="0" borderId="0" xfId="0" applyNumberFormat="1" applyFont="1" applyBorder="1">
      <alignment vertical="top"/>
    </xf>
    <xf numFmtId="0" fontId="13" fillId="0" borderId="0" xfId="0" applyFont="1">
      <alignment vertical="top"/>
    </xf>
    <xf numFmtId="0" fontId="5" fillId="0" borderId="0" xfId="0" applyFont="1" applyBorder="1">
      <alignment vertical="top"/>
    </xf>
    <xf numFmtId="164" fontId="5" fillId="0" borderId="0" xfId="2" applyFont="1" applyBorder="1">
      <alignment vertical="top"/>
    </xf>
    <xf numFmtId="0" fontId="0" fillId="0" borderId="0" xfId="0" quotePrefix="1" applyBorder="1">
      <alignment vertical="top"/>
    </xf>
    <xf numFmtId="0" fontId="0" fillId="0" borderId="0" xfId="0" quotePrefix="1" applyAlignment="1">
      <alignment horizontal="center" vertical="top"/>
    </xf>
    <xf numFmtId="0" fontId="1" fillId="0" borderId="0" xfId="0" applyFont="1">
      <alignment vertical="top"/>
    </xf>
    <xf numFmtId="0" fontId="1" fillId="0" borderId="0" xfId="0" quotePrefix="1" applyFont="1">
      <alignment vertical="top"/>
    </xf>
    <xf numFmtId="4" fontId="0" fillId="3" borderId="0" xfId="0" applyNumberFormat="1" applyFill="1">
      <alignment vertical="top"/>
    </xf>
    <xf numFmtId="166" fontId="1" fillId="3" borderId="0" xfId="2" applyNumberFormat="1" applyFill="1" applyBorder="1">
      <alignment vertical="top"/>
    </xf>
    <xf numFmtId="164" fontId="6" fillId="3" borderId="0" xfId="2" applyFont="1" applyFill="1" applyBorder="1" applyAlignment="1">
      <alignment horizontal="center" vertical="top"/>
    </xf>
    <xf numFmtId="164" fontId="7" fillId="3" borderId="0" xfId="2" applyFont="1" applyFill="1" applyBorder="1">
      <alignment vertical="top"/>
    </xf>
    <xf numFmtId="164" fontId="7" fillId="4" borderId="0" xfId="0" applyNumberFormat="1" applyFont="1" applyFill="1">
      <alignment vertical="top"/>
    </xf>
    <xf numFmtId="164" fontId="5" fillId="4" borderId="0" xfId="0" applyNumberFormat="1" applyFont="1" applyFill="1">
      <alignment vertical="top"/>
    </xf>
    <xf numFmtId="164" fontId="0" fillId="3" borderId="0" xfId="2" applyFont="1" applyFill="1">
      <alignment vertical="top"/>
    </xf>
    <xf numFmtId="0" fontId="1" fillId="0" borderId="0" xfId="0" applyFont="1" applyBorder="1">
      <alignment vertical="top"/>
    </xf>
    <xf numFmtId="0" fontId="15" fillId="0" borderId="0" xfId="0" applyFont="1" applyAlignment="1"/>
    <xf numFmtId="0" fontId="0" fillId="0" borderId="0" xfId="0" applyAlignment="1"/>
    <xf numFmtId="0" fontId="14" fillId="5" borderId="0" xfId="0" applyFont="1" applyFill="1" applyAlignment="1"/>
    <xf numFmtId="0" fontId="16" fillId="5" borderId="0" xfId="0" applyFont="1" applyFill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Border="1">
      <alignment vertical="top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%20CAISSE\Comptes\2008\Fascicules\Comptes%202008_Rapport%20CRF%20SA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Bilan Commune"/>
      <sheetName val="Bilan Bourgeoisie"/>
      <sheetName val="Résultat"/>
      <sheetName val="Fonctionnement commune"/>
      <sheetName val="Fonctionnement bourgeoisie"/>
      <sheetName val="Tableau financement M"/>
      <sheetName val="Tableau financement B"/>
      <sheetName val="Annexe"/>
      <sheetName val="Ratio"/>
      <sheetName val="Ratio 2004-2008"/>
      <sheetName val="Bilan variation"/>
      <sheetName val="Etat liquidités"/>
      <sheetName val="Etat dettes"/>
    </sheetNames>
    <sheetDataSet>
      <sheetData sheetId="0" refreshError="1">
        <row r="1">
          <cell r="D1" t="str">
            <v>Commune mixte de Courroux</v>
          </cell>
        </row>
        <row r="9">
          <cell r="D9" t="str">
            <v>CHF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indexed="51"/>
    <pageSetUpPr fitToPage="1"/>
  </sheetPr>
  <dimension ref="A1:I42"/>
  <sheetViews>
    <sheetView tabSelected="1" zoomScale="115" zoomScaleNormal="115" workbookViewId="0">
      <selection activeCell="F11" sqref="F11"/>
    </sheetView>
  </sheetViews>
  <sheetFormatPr baseColWidth="10" defaultRowHeight="12.75" x14ac:dyDescent="0.2"/>
  <cols>
    <col min="1" max="1" width="30.28515625" customWidth="1"/>
    <col min="2" max="2" width="13.5703125" customWidth="1"/>
    <col min="3" max="3" width="14.5703125" customWidth="1"/>
    <col min="4" max="4" width="13.28515625" bestFit="1" customWidth="1"/>
    <col min="5" max="5" width="5.7109375" customWidth="1"/>
    <col min="6" max="6" width="30.28515625" customWidth="1"/>
    <col min="7" max="7" width="13.5703125" customWidth="1"/>
    <col min="9" max="9" width="13.28515625" bestFit="1" customWidth="1"/>
  </cols>
  <sheetData>
    <row r="1" spans="1:9" ht="15" x14ac:dyDescent="0.2">
      <c r="A1" s="1" t="s">
        <v>16</v>
      </c>
      <c r="B1" s="2"/>
    </row>
    <row r="2" spans="1:9" ht="20.25" x14ac:dyDescent="0.2">
      <c r="A2" s="3" t="s">
        <v>103</v>
      </c>
      <c r="F2" s="62" t="s">
        <v>111</v>
      </c>
    </row>
    <row r="3" spans="1:9" x14ac:dyDescent="0.2">
      <c r="A3" s="2"/>
      <c r="F3" s="2"/>
    </row>
    <row r="4" spans="1:9" x14ac:dyDescent="0.2">
      <c r="A4" s="2"/>
      <c r="F4" s="2"/>
    </row>
    <row r="5" spans="1:9" x14ac:dyDescent="0.2">
      <c r="A5" s="4" t="s">
        <v>112</v>
      </c>
      <c r="F5" s="4"/>
    </row>
    <row r="7" spans="1:9" x14ac:dyDescent="0.2">
      <c r="D7" s="5" t="s">
        <v>0</v>
      </c>
      <c r="I7" s="5"/>
    </row>
    <row r="8" spans="1:9" ht="7.9" customHeight="1" x14ac:dyDescent="0.2">
      <c r="D8" s="6"/>
      <c r="I8" s="6"/>
    </row>
    <row r="9" spans="1:9" x14ac:dyDescent="0.2">
      <c r="A9" s="41" t="s">
        <v>104</v>
      </c>
      <c r="D9" s="43"/>
      <c r="F9" s="19"/>
      <c r="I9" s="7"/>
    </row>
    <row r="10" spans="1:9" ht="7.9" customHeight="1" x14ac:dyDescent="0.2"/>
    <row r="11" spans="1:9" x14ac:dyDescent="0.2">
      <c r="A11" s="2" t="s">
        <v>1</v>
      </c>
      <c r="B11" s="27" t="s">
        <v>113</v>
      </c>
      <c r="C11" s="44"/>
      <c r="D11" s="9"/>
      <c r="F11" s="2"/>
      <c r="G11" s="27"/>
      <c r="H11" s="8"/>
      <c r="I11" s="9"/>
    </row>
    <row r="12" spans="1:9" ht="7.9" customHeight="1" x14ac:dyDescent="0.2">
      <c r="A12" s="2"/>
      <c r="B12" s="28"/>
      <c r="C12" s="2"/>
      <c r="D12" s="9"/>
      <c r="F12" s="2"/>
      <c r="G12" s="28"/>
      <c r="H12" s="2"/>
      <c r="I12" s="9"/>
    </row>
    <row r="13" spans="1:9" x14ac:dyDescent="0.2">
      <c r="A13" s="50" t="s">
        <v>17</v>
      </c>
      <c r="B13" s="27" t="s">
        <v>113</v>
      </c>
      <c r="C13" s="44"/>
      <c r="D13" s="9"/>
      <c r="F13" s="2"/>
      <c r="G13" s="28"/>
      <c r="H13" s="8"/>
      <c r="I13" s="9"/>
    </row>
    <row r="14" spans="1:9" ht="7.9" customHeight="1" x14ac:dyDescent="0.2">
      <c r="A14" s="10"/>
      <c r="B14" s="10"/>
      <c r="C14" s="11"/>
      <c r="D14" s="10"/>
      <c r="F14" s="2"/>
      <c r="G14" s="2"/>
      <c r="H14" s="9"/>
      <c r="I14" s="2"/>
    </row>
    <row r="15" spans="1:9" ht="7.9" customHeight="1" x14ac:dyDescent="0.2">
      <c r="A15" s="2"/>
      <c r="B15" s="2"/>
      <c r="C15" s="2"/>
      <c r="D15" s="2"/>
      <c r="F15" s="2"/>
      <c r="G15" s="2"/>
      <c r="H15" s="2"/>
      <c r="I15" s="2"/>
    </row>
    <row r="16" spans="1:9" x14ac:dyDescent="0.2">
      <c r="A16" s="4" t="s">
        <v>18</v>
      </c>
      <c r="B16" s="4"/>
      <c r="D16" s="12" t="e">
        <f>ROUND(D9/C11*C13,0)</f>
        <v>#DIV/0!</v>
      </c>
      <c r="F16" s="37"/>
      <c r="G16" s="37"/>
      <c r="H16" s="2"/>
      <c r="I16" s="38"/>
    </row>
    <row r="17" spans="1:9" x14ac:dyDescent="0.2">
      <c r="A17" s="15" t="s">
        <v>114</v>
      </c>
      <c r="B17" s="4"/>
      <c r="D17" s="12"/>
      <c r="F17" s="2"/>
      <c r="G17" s="2"/>
      <c r="H17" s="2"/>
      <c r="I17" s="2"/>
    </row>
    <row r="18" spans="1:9" x14ac:dyDescent="0.2">
      <c r="A18" s="32"/>
      <c r="B18" s="4"/>
      <c r="C18" s="14"/>
      <c r="D18" s="12"/>
      <c r="F18" s="39"/>
      <c r="G18" s="2"/>
      <c r="H18" s="17"/>
      <c r="I18" s="2"/>
    </row>
    <row r="19" spans="1:9" ht="7.9" customHeight="1" x14ac:dyDescent="0.2">
      <c r="A19" s="10"/>
      <c r="B19" s="10"/>
      <c r="C19" s="11"/>
      <c r="D19" s="10"/>
      <c r="F19" s="2"/>
      <c r="G19" s="2"/>
      <c r="H19" s="9"/>
      <c r="I19" s="2"/>
    </row>
    <row r="20" spans="1:9" ht="7.9" customHeight="1" x14ac:dyDescent="0.2">
      <c r="A20" s="2"/>
      <c r="B20" s="2"/>
      <c r="C20" s="2"/>
      <c r="D20" s="2"/>
      <c r="F20" s="2"/>
      <c r="G20" s="2"/>
      <c r="H20" s="2"/>
      <c r="I20" s="2"/>
    </row>
    <row r="21" spans="1:9" x14ac:dyDescent="0.2">
      <c r="A21" s="4" t="s">
        <v>13</v>
      </c>
      <c r="B21" s="4"/>
      <c r="C21" s="14"/>
      <c r="E21" s="13"/>
      <c r="F21" s="4" t="s">
        <v>105</v>
      </c>
      <c r="G21" s="4"/>
      <c r="H21" s="14"/>
    </row>
    <row r="22" spans="1:9" x14ac:dyDescent="0.2">
      <c r="A22" s="15"/>
      <c r="F22" s="15"/>
    </row>
    <row r="23" spans="1:9" x14ac:dyDescent="0.2">
      <c r="A23" s="34" t="s">
        <v>106</v>
      </c>
      <c r="B23" s="33"/>
      <c r="C23" s="45"/>
      <c r="D23" s="33"/>
      <c r="F23" s="15"/>
      <c r="G23" s="16" t="s">
        <v>2</v>
      </c>
      <c r="H23" s="16" t="s">
        <v>3</v>
      </c>
      <c r="I23" s="16" t="s">
        <v>4</v>
      </c>
    </row>
    <row r="24" spans="1:9" x14ac:dyDescent="0.2">
      <c r="A24" s="42" t="s">
        <v>107</v>
      </c>
      <c r="B24" s="17"/>
      <c r="C24" s="46"/>
      <c r="D24" s="17"/>
      <c r="F24" t="s">
        <v>5</v>
      </c>
      <c r="G24" s="18"/>
      <c r="H24" s="18"/>
      <c r="I24" s="17">
        <f t="shared" ref="I24:I29" si="0">G24-H24</f>
        <v>0</v>
      </c>
    </row>
    <row r="25" spans="1:9" x14ac:dyDescent="0.2">
      <c r="A25" s="42" t="s">
        <v>108</v>
      </c>
      <c r="B25" s="20"/>
      <c r="C25" s="47">
        <f>I33</f>
        <v>0</v>
      </c>
      <c r="F25" s="19" t="s">
        <v>6</v>
      </c>
      <c r="G25" s="18"/>
      <c r="H25" s="18"/>
      <c r="I25" s="17">
        <f t="shared" si="0"/>
        <v>0</v>
      </c>
    </row>
    <row r="26" spans="1:9" x14ac:dyDescent="0.2">
      <c r="A26" s="31"/>
      <c r="B26" s="20"/>
      <c r="C26" s="20"/>
      <c r="D26" s="35"/>
      <c r="F26" s="19" t="s">
        <v>7</v>
      </c>
      <c r="G26" s="18"/>
      <c r="H26" s="18"/>
      <c r="I26" s="17">
        <f t="shared" si="0"/>
        <v>0</v>
      </c>
    </row>
    <row r="27" spans="1:9" x14ac:dyDescent="0.2">
      <c r="A27" s="4" t="s">
        <v>19</v>
      </c>
      <c r="B27" s="20"/>
      <c r="C27" s="20"/>
      <c r="D27" s="35">
        <f>SUM(C23:C25)</f>
        <v>0</v>
      </c>
      <c r="F27" s="19" t="s">
        <v>8</v>
      </c>
      <c r="G27" s="18"/>
      <c r="H27" s="18"/>
      <c r="I27" s="17">
        <f t="shared" si="0"/>
        <v>0</v>
      </c>
    </row>
    <row r="28" spans="1:9" x14ac:dyDescent="0.2">
      <c r="A28" s="4"/>
      <c r="B28" s="20"/>
      <c r="C28" s="20"/>
      <c r="D28" s="35"/>
      <c r="F28" s="41" t="s">
        <v>15</v>
      </c>
      <c r="G28" s="18"/>
      <c r="H28" s="18"/>
      <c r="I28" s="17">
        <f t="shared" si="0"/>
        <v>0</v>
      </c>
    </row>
    <row r="29" spans="1:9" x14ac:dyDescent="0.2">
      <c r="A29" s="4"/>
      <c r="B29" s="20"/>
      <c r="C29" s="20"/>
      <c r="D29" s="35"/>
      <c r="F29" s="41" t="s">
        <v>14</v>
      </c>
      <c r="G29" s="18"/>
      <c r="H29" s="18"/>
      <c r="I29" s="17">
        <f t="shared" si="0"/>
        <v>0</v>
      </c>
    </row>
    <row r="30" spans="1:9" ht="7.9" customHeight="1" x14ac:dyDescent="0.2">
      <c r="A30" s="10"/>
      <c r="B30" s="10"/>
      <c r="C30" s="11"/>
      <c r="D30" s="10"/>
      <c r="F30" s="10"/>
      <c r="G30" s="10"/>
      <c r="H30" s="11"/>
      <c r="I30" s="10"/>
    </row>
    <row r="31" spans="1:9" ht="7.9" customHeight="1" x14ac:dyDescent="0.2">
      <c r="A31" s="2"/>
      <c r="B31" s="2"/>
      <c r="C31" s="2"/>
      <c r="D31" s="2"/>
      <c r="F31" s="2"/>
      <c r="G31" s="2"/>
      <c r="H31" s="2"/>
      <c r="I31" s="2"/>
    </row>
    <row r="32" spans="1:9" x14ac:dyDescent="0.2">
      <c r="A32" s="4" t="s">
        <v>10</v>
      </c>
      <c r="B32" s="4"/>
      <c r="C32" s="12"/>
      <c r="D32" s="14" t="e">
        <f>D16</f>
        <v>#DIV/0!</v>
      </c>
      <c r="F32" s="4" t="s">
        <v>9</v>
      </c>
      <c r="G32" s="4"/>
      <c r="H32" s="12"/>
      <c r="I32" s="14">
        <f>SUM(I24:I29)</f>
        <v>0</v>
      </c>
    </row>
    <row r="33" spans="1:9" x14ac:dyDescent="0.2">
      <c r="A33" s="4" t="s">
        <v>11</v>
      </c>
      <c r="B33" s="4"/>
      <c r="C33" s="30"/>
      <c r="D33" s="14">
        <f>D27</f>
        <v>0</v>
      </c>
      <c r="F33" s="4"/>
      <c r="G33" s="30" t="s">
        <v>12</v>
      </c>
      <c r="H33" s="12"/>
      <c r="I33" s="48">
        <f>I32*0.95</f>
        <v>0</v>
      </c>
    </row>
    <row r="34" spans="1:9" x14ac:dyDescent="0.2">
      <c r="A34" s="4"/>
      <c r="B34" s="4"/>
      <c r="C34" s="12"/>
      <c r="D34" s="14"/>
      <c r="G34" s="19"/>
      <c r="H34" s="19"/>
      <c r="I34" s="19"/>
    </row>
    <row r="35" spans="1:9" x14ac:dyDescent="0.2">
      <c r="A35" s="21"/>
      <c r="B35" s="21"/>
      <c r="C35" s="21"/>
      <c r="D35" s="21"/>
      <c r="F35" s="21"/>
      <c r="G35" s="21"/>
      <c r="H35" s="21"/>
      <c r="I35" s="21"/>
    </row>
    <row r="36" spans="1:9" ht="7.9" customHeight="1" x14ac:dyDescent="0.2"/>
    <row r="37" spans="1:9" x14ac:dyDescent="0.2">
      <c r="A37" s="4" t="e">
        <f>IF(D37&gt;0,"Excédent théorique en faveur de la commune","Participation théorique en faveur de l'Etat")</f>
        <v>#DIV/0!</v>
      </c>
      <c r="C37" s="22"/>
      <c r="D37" s="23" t="e">
        <f>D33-D32</f>
        <v>#DIV/0!</v>
      </c>
      <c r="F37" s="4"/>
      <c r="H37" s="22"/>
      <c r="I37" s="23"/>
    </row>
    <row r="38" spans="1:9" x14ac:dyDescent="0.2">
      <c r="C38" s="24"/>
      <c r="D38" s="18"/>
    </row>
    <row r="39" spans="1:9" x14ac:dyDescent="0.2">
      <c r="A39" s="41" t="s">
        <v>109</v>
      </c>
      <c r="B39" s="29"/>
      <c r="D39" s="49">
        <v>0</v>
      </c>
    </row>
    <row r="40" spans="1:9" ht="6.75" customHeight="1" x14ac:dyDescent="0.2">
      <c r="A40" s="4"/>
      <c r="B40" s="4"/>
      <c r="C40" s="25"/>
      <c r="D40" s="26"/>
    </row>
    <row r="41" spans="1:9" x14ac:dyDescent="0.2">
      <c r="A41" s="36" t="s">
        <v>110</v>
      </c>
      <c r="B41" s="41"/>
      <c r="C41" s="18"/>
      <c r="D41" s="20" t="e">
        <f>D37-D39</f>
        <v>#DIV/0!</v>
      </c>
      <c r="E41" s="40"/>
    </row>
    <row r="42" spans="1:9" x14ac:dyDescent="0.2">
      <c r="C42" s="18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&amp;LCommune mixte de Courroux / Caisse communale / Septembre 2018
&amp;Z&amp;F&amp;RPage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/>
  </sheetViews>
  <sheetFormatPr baseColWidth="10" defaultRowHeight="12.75" x14ac:dyDescent="0.2"/>
  <cols>
    <col min="1" max="1" width="15.7109375" style="52" customWidth="1"/>
    <col min="2" max="2" width="25.7109375" style="52" customWidth="1"/>
    <col min="3" max="3" width="5.85546875" style="52" customWidth="1"/>
    <col min="4" max="4" width="15.7109375" style="52" customWidth="1"/>
    <col min="5" max="5" width="25.7109375" style="52" customWidth="1"/>
    <col min="6" max="16384" width="11.42578125" style="52"/>
  </cols>
  <sheetData>
    <row r="1" spans="1:5" ht="19.5" x14ac:dyDescent="0.3">
      <c r="A1" s="51" t="s">
        <v>20</v>
      </c>
    </row>
    <row r="3" spans="1:5" ht="15" x14ac:dyDescent="0.25">
      <c r="A3" s="53" t="s">
        <v>21</v>
      </c>
      <c r="B3" s="53"/>
      <c r="C3" s="53"/>
      <c r="D3" s="53"/>
      <c r="E3" s="53"/>
    </row>
    <row r="4" spans="1:5" x14ac:dyDescent="0.2">
      <c r="A4" s="52" t="s">
        <v>22</v>
      </c>
    </row>
    <row r="5" spans="1:5" x14ac:dyDescent="0.2">
      <c r="A5" s="52" t="s">
        <v>23</v>
      </c>
    </row>
    <row r="6" spans="1:5" x14ac:dyDescent="0.2">
      <c r="A6" s="52" t="s">
        <v>24</v>
      </c>
    </row>
    <row r="8" spans="1:5" ht="15" x14ac:dyDescent="0.25">
      <c r="A8" s="54" t="s">
        <v>25</v>
      </c>
    </row>
    <row r="9" spans="1:5" x14ac:dyDescent="0.2">
      <c r="A9" s="55" t="s">
        <v>26</v>
      </c>
      <c r="B9" s="56" t="s">
        <v>27</v>
      </c>
      <c r="C9" s="55" t="s">
        <v>28</v>
      </c>
      <c r="D9" s="55" t="s">
        <v>29</v>
      </c>
      <c r="E9" s="56" t="s">
        <v>30</v>
      </c>
    </row>
    <row r="11" spans="1:5" x14ac:dyDescent="0.2">
      <c r="A11" s="55" t="s">
        <v>29</v>
      </c>
      <c r="B11" s="56" t="s">
        <v>30</v>
      </c>
      <c r="C11" s="55" t="s">
        <v>28</v>
      </c>
      <c r="D11" s="55" t="s">
        <v>31</v>
      </c>
      <c r="E11" s="56" t="s">
        <v>32</v>
      </c>
    </row>
    <row r="14" spans="1:5" ht="15" x14ac:dyDescent="0.25">
      <c r="A14" s="54" t="s">
        <v>33</v>
      </c>
    </row>
    <row r="15" spans="1:5" ht="38.25" x14ac:dyDescent="0.2">
      <c r="A15" s="57" t="s">
        <v>34</v>
      </c>
      <c r="B15" s="58" t="s">
        <v>35</v>
      </c>
      <c r="C15" s="57" t="s">
        <v>28</v>
      </c>
      <c r="D15" s="57" t="s">
        <v>29</v>
      </c>
      <c r="E15" s="59" t="s">
        <v>30</v>
      </c>
    </row>
    <row r="17" spans="1:5" ht="25.5" x14ac:dyDescent="0.2">
      <c r="A17" s="57" t="s">
        <v>29</v>
      </c>
      <c r="B17" s="59" t="s">
        <v>30</v>
      </c>
      <c r="C17" s="57" t="s">
        <v>28</v>
      </c>
      <c r="D17" s="57" t="s">
        <v>36</v>
      </c>
      <c r="E17" s="58" t="s">
        <v>37</v>
      </c>
    </row>
    <row r="20" spans="1:5" ht="15" x14ac:dyDescent="0.25">
      <c r="A20" s="53" t="s">
        <v>38</v>
      </c>
      <c r="B20" s="53"/>
      <c r="C20" s="53"/>
      <c r="D20" s="53"/>
      <c r="E20" s="53"/>
    </row>
    <row r="21" spans="1:5" x14ac:dyDescent="0.2">
      <c r="A21" s="52" t="s">
        <v>39</v>
      </c>
    </row>
    <row r="22" spans="1:5" x14ac:dyDescent="0.2">
      <c r="A22" s="52" t="s">
        <v>40</v>
      </c>
    </row>
    <row r="23" spans="1:5" x14ac:dyDescent="0.2">
      <c r="A23" s="52" t="s">
        <v>41</v>
      </c>
    </row>
    <row r="24" spans="1:5" x14ac:dyDescent="0.2">
      <c r="A24" s="52" t="s">
        <v>42</v>
      </c>
    </row>
    <row r="26" spans="1:5" ht="15" x14ac:dyDescent="0.25">
      <c r="A26" s="54" t="s">
        <v>25</v>
      </c>
    </row>
    <row r="27" spans="1:5" x14ac:dyDescent="0.2">
      <c r="A27" s="55" t="s">
        <v>26</v>
      </c>
      <c r="B27" s="56" t="s">
        <v>27</v>
      </c>
      <c r="C27" s="55" t="s">
        <v>28</v>
      </c>
      <c r="D27" s="55" t="s">
        <v>29</v>
      </c>
      <c r="E27" s="56" t="s">
        <v>30</v>
      </c>
    </row>
    <row r="29" spans="1:5" x14ac:dyDescent="0.2">
      <c r="A29" s="55" t="s">
        <v>29</v>
      </c>
      <c r="B29" s="56" t="s">
        <v>30</v>
      </c>
      <c r="C29" s="55" t="s">
        <v>28</v>
      </c>
      <c r="D29" s="55" t="s">
        <v>31</v>
      </c>
      <c r="E29" s="56" t="s">
        <v>32</v>
      </c>
    </row>
    <row r="32" spans="1:5" ht="15" x14ac:dyDescent="0.25">
      <c r="A32" s="54" t="s">
        <v>33</v>
      </c>
    </row>
    <row r="33" spans="1:5" ht="38.25" x14ac:dyDescent="0.2">
      <c r="A33" s="57" t="s">
        <v>43</v>
      </c>
      <c r="B33" s="58" t="s">
        <v>44</v>
      </c>
      <c r="C33" s="57" t="s">
        <v>28</v>
      </c>
      <c r="D33" s="57" t="s">
        <v>29</v>
      </c>
      <c r="E33" s="59" t="s">
        <v>30</v>
      </c>
    </row>
    <row r="35" spans="1:5" ht="25.5" x14ac:dyDescent="0.2">
      <c r="A35" s="57" t="s">
        <v>29</v>
      </c>
      <c r="B35" s="59" t="s">
        <v>30</v>
      </c>
      <c r="C35" s="57" t="s">
        <v>28</v>
      </c>
      <c r="D35" s="57" t="s">
        <v>45</v>
      </c>
      <c r="E35" s="58" t="s">
        <v>46</v>
      </c>
    </row>
    <row r="38" spans="1:5" ht="15" x14ac:dyDescent="0.25">
      <c r="A38" s="53" t="s">
        <v>47</v>
      </c>
      <c r="B38" s="53"/>
      <c r="C38" s="53"/>
      <c r="D38" s="53"/>
      <c r="E38" s="53"/>
    </row>
    <row r="39" spans="1:5" x14ac:dyDescent="0.2">
      <c r="A39" s="52" t="s">
        <v>48</v>
      </c>
    </row>
    <row r="40" spans="1:5" x14ac:dyDescent="0.2">
      <c r="A40" s="52" t="s">
        <v>49</v>
      </c>
    </row>
    <row r="42" spans="1:5" ht="15" x14ac:dyDescent="0.25">
      <c r="A42" s="54" t="s">
        <v>25</v>
      </c>
    </row>
    <row r="43" spans="1:5" x14ac:dyDescent="0.2">
      <c r="A43" s="55" t="s">
        <v>50</v>
      </c>
      <c r="B43" s="56" t="s">
        <v>51</v>
      </c>
      <c r="D43" s="52" t="s">
        <v>52</v>
      </c>
    </row>
    <row r="45" spans="1:5" x14ac:dyDescent="0.2">
      <c r="A45" s="55" t="s">
        <v>53</v>
      </c>
      <c r="B45" s="56" t="s">
        <v>54</v>
      </c>
    </row>
    <row r="48" spans="1:5" ht="15" x14ac:dyDescent="0.25">
      <c r="A48" s="54" t="s">
        <v>33</v>
      </c>
    </row>
    <row r="49" spans="1:5" x14ac:dyDescent="0.2">
      <c r="A49" s="57" t="s">
        <v>55</v>
      </c>
      <c r="B49" s="58" t="s">
        <v>56</v>
      </c>
      <c r="D49" s="52" t="s">
        <v>52</v>
      </c>
    </row>
    <row r="51" spans="1:5" x14ac:dyDescent="0.2">
      <c r="A51" s="57" t="s">
        <v>57</v>
      </c>
      <c r="B51" s="59" t="s">
        <v>54</v>
      </c>
    </row>
    <row r="54" spans="1:5" ht="15" x14ac:dyDescent="0.25">
      <c r="A54" s="53" t="s">
        <v>58</v>
      </c>
      <c r="B54" s="53"/>
      <c r="C54" s="53"/>
      <c r="D54" s="53"/>
      <c r="E54" s="53"/>
    </row>
    <row r="56" spans="1:5" ht="15" x14ac:dyDescent="0.25">
      <c r="A56" s="54" t="s">
        <v>25</v>
      </c>
    </row>
    <row r="57" spans="1:5" ht="25.5" x14ac:dyDescent="0.2">
      <c r="A57" s="60" t="s">
        <v>59</v>
      </c>
      <c r="B57" s="58" t="s">
        <v>60</v>
      </c>
      <c r="C57" s="60" t="s">
        <v>28</v>
      </c>
      <c r="D57" s="60" t="s">
        <v>29</v>
      </c>
      <c r="E57" s="58" t="s">
        <v>30</v>
      </c>
    </row>
    <row r="58" spans="1:5" x14ac:dyDescent="0.2">
      <c r="A58" s="61"/>
      <c r="B58" s="61"/>
      <c r="C58" s="61"/>
      <c r="D58" s="61"/>
      <c r="E58" s="61"/>
    </row>
    <row r="59" spans="1:5" x14ac:dyDescent="0.2">
      <c r="A59" s="60" t="s">
        <v>59</v>
      </c>
      <c r="B59" s="58" t="s">
        <v>61</v>
      </c>
      <c r="C59" s="60" t="s">
        <v>28</v>
      </c>
      <c r="D59" s="60" t="s">
        <v>29</v>
      </c>
      <c r="E59" s="58" t="s">
        <v>30</v>
      </c>
    </row>
    <row r="62" spans="1:5" ht="15" x14ac:dyDescent="0.25">
      <c r="A62" s="54" t="s">
        <v>33</v>
      </c>
    </row>
    <row r="63" spans="1:5" ht="25.5" x14ac:dyDescent="0.2">
      <c r="A63" s="57" t="s">
        <v>62</v>
      </c>
      <c r="B63" s="58" t="s">
        <v>63</v>
      </c>
      <c r="C63" s="57" t="s">
        <v>28</v>
      </c>
      <c r="D63" s="57" t="s">
        <v>29</v>
      </c>
      <c r="E63" s="59" t="s">
        <v>30</v>
      </c>
    </row>
    <row r="66" spans="1:5" ht="15" x14ac:dyDescent="0.25">
      <c r="A66" s="53" t="s">
        <v>64</v>
      </c>
      <c r="B66" s="53"/>
      <c r="C66" s="53"/>
      <c r="D66" s="53"/>
      <c r="E66" s="53"/>
    </row>
    <row r="67" spans="1:5" x14ac:dyDescent="0.2">
      <c r="A67" s="52" t="s">
        <v>65</v>
      </c>
    </row>
    <row r="68" spans="1:5" x14ac:dyDescent="0.2">
      <c r="A68" s="52" t="s">
        <v>66</v>
      </c>
    </row>
    <row r="69" spans="1:5" x14ac:dyDescent="0.2">
      <c r="A69" s="52" t="s">
        <v>67</v>
      </c>
    </row>
    <row r="70" spans="1:5" x14ac:dyDescent="0.2">
      <c r="A70" s="52" t="s">
        <v>68</v>
      </c>
    </row>
    <row r="71" spans="1:5" x14ac:dyDescent="0.2">
      <c r="A71" s="52" t="s">
        <v>69</v>
      </c>
    </row>
    <row r="73" spans="1:5" ht="15" x14ac:dyDescent="0.25">
      <c r="A73" s="54" t="s">
        <v>25</v>
      </c>
    </row>
    <row r="74" spans="1:5" ht="25.5" x14ac:dyDescent="0.2">
      <c r="A74" s="60" t="s">
        <v>70</v>
      </c>
      <c r="B74" s="58" t="s">
        <v>71</v>
      </c>
      <c r="C74" s="60" t="s">
        <v>28</v>
      </c>
      <c r="D74" s="60" t="s">
        <v>72</v>
      </c>
      <c r="E74" s="58" t="s">
        <v>73</v>
      </c>
    </row>
    <row r="75" spans="1:5" x14ac:dyDescent="0.2">
      <c r="A75" s="61"/>
      <c r="B75" s="61"/>
      <c r="C75" s="61"/>
      <c r="D75" s="61"/>
      <c r="E75" s="61"/>
    </row>
    <row r="76" spans="1:5" ht="25.5" x14ac:dyDescent="0.2">
      <c r="A76" s="60" t="s">
        <v>74</v>
      </c>
      <c r="B76" s="58" t="s">
        <v>75</v>
      </c>
      <c r="C76" s="60" t="s">
        <v>28</v>
      </c>
      <c r="D76" s="60" t="s">
        <v>76</v>
      </c>
      <c r="E76" s="58" t="s">
        <v>77</v>
      </c>
    </row>
    <row r="79" spans="1:5" ht="15" x14ac:dyDescent="0.25">
      <c r="A79" s="54" t="s">
        <v>33</v>
      </c>
    </row>
    <row r="80" spans="1:5" ht="25.5" x14ac:dyDescent="0.2">
      <c r="A80" s="57" t="s">
        <v>78</v>
      </c>
      <c r="B80" s="58" t="s">
        <v>71</v>
      </c>
      <c r="C80" s="57" t="s">
        <v>28</v>
      </c>
      <c r="D80" s="60" t="s">
        <v>79</v>
      </c>
      <c r="E80" s="58" t="s">
        <v>73</v>
      </c>
    </row>
    <row r="82" spans="1:5" ht="25.5" x14ac:dyDescent="0.2">
      <c r="A82" s="60" t="s">
        <v>80</v>
      </c>
      <c r="B82" s="58" t="s">
        <v>75</v>
      </c>
      <c r="C82" s="60" t="s">
        <v>28</v>
      </c>
      <c r="D82" s="57" t="s">
        <v>81</v>
      </c>
      <c r="E82" s="58" t="s">
        <v>77</v>
      </c>
    </row>
    <row r="85" spans="1:5" ht="15" x14ac:dyDescent="0.25">
      <c r="A85" s="53" t="s">
        <v>82</v>
      </c>
      <c r="B85" s="53"/>
      <c r="C85" s="53"/>
      <c r="D85" s="53"/>
      <c r="E85" s="53"/>
    </row>
    <row r="86" spans="1:5" x14ac:dyDescent="0.2">
      <c r="A86" s="52" t="s">
        <v>83</v>
      </c>
    </row>
    <row r="87" spans="1:5" x14ac:dyDescent="0.2">
      <c r="A87" s="52" t="s">
        <v>84</v>
      </c>
    </row>
    <row r="88" spans="1:5" x14ac:dyDescent="0.2">
      <c r="A88" s="52" t="s">
        <v>85</v>
      </c>
    </row>
    <row r="90" spans="1:5" ht="15" x14ac:dyDescent="0.25">
      <c r="A90" s="54" t="s">
        <v>25</v>
      </c>
    </row>
    <row r="91" spans="1:5" ht="25.5" x14ac:dyDescent="0.2">
      <c r="A91" s="60" t="s">
        <v>70</v>
      </c>
      <c r="B91" s="58" t="s">
        <v>71</v>
      </c>
      <c r="C91" s="60" t="s">
        <v>28</v>
      </c>
      <c r="D91" s="60" t="s">
        <v>29</v>
      </c>
      <c r="E91" s="58" t="s">
        <v>30</v>
      </c>
    </row>
    <row r="92" spans="1:5" x14ac:dyDescent="0.2">
      <c r="A92" s="61"/>
      <c r="B92" s="61"/>
      <c r="C92" s="61"/>
      <c r="D92" s="61"/>
      <c r="E92" s="61"/>
    </row>
    <row r="93" spans="1:5" ht="25.5" x14ac:dyDescent="0.2">
      <c r="A93" s="60" t="s">
        <v>29</v>
      </c>
      <c r="B93" s="58" t="s">
        <v>30</v>
      </c>
      <c r="C93" s="60" t="s">
        <v>28</v>
      </c>
      <c r="D93" s="60" t="s">
        <v>76</v>
      </c>
      <c r="E93" s="58" t="s">
        <v>77</v>
      </c>
    </row>
    <row r="96" spans="1:5" ht="15" x14ac:dyDescent="0.25">
      <c r="A96" s="54" t="s">
        <v>33</v>
      </c>
    </row>
    <row r="97" spans="1:5" ht="25.5" x14ac:dyDescent="0.2">
      <c r="A97" s="57" t="s">
        <v>78</v>
      </c>
      <c r="B97" s="58" t="s">
        <v>71</v>
      </c>
      <c r="C97" s="57" t="s">
        <v>28</v>
      </c>
      <c r="D97" s="57" t="s">
        <v>29</v>
      </c>
      <c r="E97" s="59" t="s">
        <v>30</v>
      </c>
    </row>
    <row r="99" spans="1:5" ht="25.5" x14ac:dyDescent="0.2">
      <c r="A99" s="60" t="s">
        <v>29</v>
      </c>
      <c r="B99" s="58" t="s">
        <v>30</v>
      </c>
      <c r="C99" s="60" t="s">
        <v>28</v>
      </c>
      <c r="D99" s="57" t="s">
        <v>81</v>
      </c>
      <c r="E99" s="58" t="s">
        <v>77</v>
      </c>
    </row>
    <row r="102" spans="1:5" ht="15" x14ac:dyDescent="0.25">
      <c r="A102" s="53" t="s">
        <v>86</v>
      </c>
      <c r="B102" s="53"/>
      <c r="C102" s="53"/>
      <c r="D102" s="53"/>
      <c r="E102" s="53"/>
    </row>
    <row r="103" spans="1:5" x14ac:dyDescent="0.2">
      <c r="A103" s="52" t="s">
        <v>87</v>
      </c>
    </row>
    <row r="104" spans="1:5" x14ac:dyDescent="0.2">
      <c r="A104" s="52" t="s">
        <v>88</v>
      </c>
    </row>
    <row r="105" spans="1:5" x14ac:dyDescent="0.2">
      <c r="A105" s="52" t="s">
        <v>89</v>
      </c>
    </row>
    <row r="107" spans="1:5" x14ac:dyDescent="0.2">
      <c r="A107" s="52" t="s">
        <v>90</v>
      </c>
    </row>
    <row r="108" spans="1:5" x14ac:dyDescent="0.2">
      <c r="A108" s="52" t="s">
        <v>91</v>
      </c>
    </row>
    <row r="110" spans="1:5" ht="15" x14ac:dyDescent="0.25">
      <c r="A110" s="54" t="s">
        <v>25</v>
      </c>
    </row>
    <row r="111" spans="1:5" ht="25.5" x14ac:dyDescent="0.2">
      <c r="A111" s="60" t="s">
        <v>29</v>
      </c>
      <c r="B111" s="58" t="s">
        <v>30</v>
      </c>
      <c r="C111" s="60" t="s">
        <v>28</v>
      </c>
      <c r="D111" s="60" t="s">
        <v>92</v>
      </c>
      <c r="E111" s="58" t="s">
        <v>93</v>
      </c>
    </row>
    <row r="112" spans="1:5" x14ac:dyDescent="0.2">
      <c r="A112" s="52" t="s">
        <v>94</v>
      </c>
    </row>
    <row r="113" spans="1:5" ht="25.5" x14ac:dyDescent="0.2">
      <c r="A113" s="60" t="s">
        <v>92</v>
      </c>
      <c r="B113" s="58" t="s">
        <v>93</v>
      </c>
      <c r="C113" s="60" t="s">
        <v>28</v>
      </c>
      <c r="D113" s="60" t="s">
        <v>76</v>
      </c>
      <c r="E113" s="58" t="s">
        <v>77</v>
      </c>
    </row>
    <row r="115" spans="1:5" ht="15" x14ac:dyDescent="0.25">
      <c r="A115" s="54" t="s">
        <v>33</v>
      </c>
    </row>
    <row r="116" spans="1:5" ht="25.5" x14ac:dyDescent="0.2">
      <c r="A116" s="60" t="s">
        <v>29</v>
      </c>
      <c r="B116" s="58" t="s">
        <v>30</v>
      </c>
      <c r="C116" s="57" t="s">
        <v>28</v>
      </c>
      <c r="D116" s="60">
        <v>20041.03</v>
      </c>
      <c r="E116" s="58" t="s">
        <v>93</v>
      </c>
    </row>
    <row r="117" spans="1:5" x14ac:dyDescent="0.2">
      <c r="A117" s="52" t="s">
        <v>94</v>
      </c>
    </row>
    <row r="118" spans="1:5" ht="25.5" x14ac:dyDescent="0.2">
      <c r="A118" s="60">
        <v>20041.03</v>
      </c>
      <c r="B118" s="58" t="s">
        <v>93</v>
      </c>
      <c r="C118" s="60" t="s">
        <v>28</v>
      </c>
      <c r="D118" s="57" t="s">
        <v>81</v>
      </c>
      <c r="E118" s="58" t="s">
        <v>77</v>
      </c>
    </row>
    <row r="121" spans="1:5" ht="15" x14ac:dyDescent="0.25">
      <c r="A121" s="53" t="s">
        <v>95</v>
      </c>
      <c r="B121" s="53"/>
      <c r="C121" s="53"/>
      <c r="D121" s="53"/>
      <c r="E121" s="53"/>
    </row>
    <row r="122" spans="1:5" x14ac:dyDescent="0.2">
      <c r="A122" s="52" t="s">
        <v>96</v>
      </c>
    </row>
    <row r="124" spans="1:5" x14ac:dyDescent="0.2">
      <c r="A124" s="52" t="s">
        <v>97</v>
      </c>
      <c r="B124" s="52" t="s">
        <v>98</v>
      </c>
    </row>
    <row r="125" spans="1:5" x14ac:dyDescent="0.2">
      <c r="A125" s="52" t="s">
        <v>99</v>
      </c>
      <c r="B125" s="52" t="s">
        <v>100</v>
      </c>
    </row>
    <row r="126" spans="1:5" x14ac:dyDescent="0.2">
      <c r="A126" s="52" t="s">
        <v>101</v>
      </c>
      <c r="B126" s="52" t="s">
        <v>102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Commentaires REPA</vt:lpstr>
    </vt:vector>
  </TitlesOfParts>
  <Company>Administration Communale COURROUX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</dc:creator>
  <cp:lastModifiedBy>Buchwalder Julien</cp:lastModifiedBy>
  <cp:lastPrinted>2019-10-21T06:43:45Z</cp:lastPrinted>
  <dcterms:created xsi:type="dcterms:W3CDTF">2010-10-04T15:46:30Z</dcterms:created>
  <dcterms:modified xsi:type="dcterms:W3CDTF">2019-10-21T07:33:50Z</dcterms:modified>
</cp:coreProperties>
</file>