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505 COS\OSP\2025\PRESTATIONS\CERTIF ET BILANS PROF\VAE\3_Documents_Autoévaluation\"/>
    </mc:Choice>
  </mc:AlternateContent>
  <xr:revisionPtr revIDLastSave="0" documentId="13_ncr:1_{149D8E75-02D4-4756-A961-2AFCFC97D8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utoévaluation ASSC" sheetId="1" r:id="rId1"/>
    <sheet name="Résultats ASS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9" i="1" l="1"/>
  <c r="C111" i="1"/>
  <c r="C108" i="1"/>
  <c r="C105" i="1"/>
  <c r="C102" i="1"/>
  <c r="C99" i="1"/>
  <c r="C95" i="1"/>
  <c r="C92" i="1"/>
  <c r="C88" i="1"/>
  <c r="C85" i="1"/>
  <c r="C82" i="1"/>
  <c r="C78" i="1"/>
  <c r="C75" i="1"/>
  <c r="C72" i="1"/>
  <c r="C69" i="1"/>
  <c r="C57" i="1"/>
  <c r="C54" i="1"/>
  <c r="C51" i="1"/>
  <c r="C48" i="1"/>
  <c r="C45" i="1"/>
  <c r="C41" i="1"/>
  <c r="C38" i="1"/>
  <c r="C35" i="1"/>
  <c r="C32" i="1"/>
  <c r="C26" i="1"/>
  <c r="C22" i="1"/>
  <c r="C19" i="1"/>
  <c r="C16" i="1"/>
  <c r="C13" i="1"/>
  <c r="C10" i="1"/>
  <c r="C45" i="2" l="1"/>
  <c r="C44" i="2"/>
  <c r="C43" i="2"/>
  <c r="C41" i="2"/>
  <c r="C39" i="2"/>
  <c r="C18" i="2"/>
  <c r="C17" i="2"/>
  <c r="C10" i="2"/>
  <c r="C8" i="2"/>
  <c r="C42" i="2" l="1"/>
  <c r="C46" i="2" s="1"/>
  <c r="C112" i="1"/>
  <c r="C2" i="2"/>
  <c r="C36" i="2"/>
  <c r="C19" i="2"/>
  <c r="C6" i="2"/>
  <c r="C34" i="2"/>
  <c r="C32" i="2"/>
  <c r="C31" i="2"/>
  <c r="C30" i="2"/>
  <c r="C29" i="2"/>
  <c r="C16" i="2"/>
  <c r="C15" i="2"/>
  <c r="C13" i="2"/>
  <c r="C12" i="2"/>
  <c r="C11" i="2"/>
  <c r="C9" i="2"/>
  <c r="C5" i="2"/>
  <c r="C4" i="2"/>
  <c r="C3" i="2"/>
  <c r="C7" i="2" l="1"/>
  <c r="C14" i="2"/>
  <c r="C20" i="2"/>
  <c r="C33" i="2"/>
  <c r="C35" i="2"/>
  <c r="C37" i="2" s="1"/>
  <c r="C38" i="2"/>
  <c r="C40" i="2" s="1"/>
  <c r="C47" i="2" l="1"/>
</calcChain>
</file>

<file path=xl/sharedStrings.xml><?xml version="1.0" encoding="utf-8"?>
<sst xmlns="http://schemas.openxmlformats.org/spreadsheetml/2006/main" count="212" uniqueCount="124">
  <si>
    <t>Auto-évaluation</t>
  </si>
  <si>
    <t>Compétences Communes</t>
  </si>
  <si>
    <t xml:space="preserve">a1 </t>
  </si>
  <si>
    <t xml:space="preserve">a2 </t>
  </si>
  <si>
    <t>a3</t>
  </si>
  <si>
    <t>a4</t>
  </si>
  <si>
    <t xml:space="preserve">a5 </t>
  </si>
  <si>
    <t xml:space="preserve">b1 </t>
  </si>
  <si>
    <t xml:space="preserve">b2 </t>
  </si>
  <si>
    <t>b3</t>
  </si>
  <si>
    <t>b4</t>
  </si>
  <si>
    <t xml:space="preserve">b5 </t>
  </si>
  <si>
    <t>b6</t>
  </si>
  <si>
    <t>c1</t>
  </si>
  <si>
    <t>c2</t>
  </si>
  <si>
    <t>c3</t>
  </si>
  <si>
    <t>d1</t>
  </si>
  <si>
    <t>d2</t>
  </si>
  <si>
    <t>d3</t>
  </si>
  <si>
    <t>d4</t>
  </si>
  <si>
    <t>d5</t>
  </si>
  <si>
    <t xml:space="preserve">e1 </t>
  </si>
  <si>
    <t>e2</t>
  </si>
  <si>
    <t>e3</t>
  </si>
  <si>
    <t>e4</t>
  </si>
  <si>
    <t xml:space="preserve">f1 </t>
  </si>
  <si>
    <t>f2</t>
  </si>
  <si>
    <t>f3</t>
  </si>
  <si>
    <t>Total en %</t>
  </si>
  <si>
    <t>Résultats VAE CFC ASSC</t>
  </si>
  <si>
    <t>Procédure de validation des aquis d'Assistant/e  en soins et santé communautaire CFC
Auto-évaluation</t>
  </si>
  <si>
    <t>A. Professionalisme et orientation client</t>
  </si>
  <si>
    <t>Agir en tant que professionnel et membre de l'équipe</t>
  </si>
  <si>
    <t xml:space="preserve">Etablir des relations professionnelles avec les clientes et clients comme avec leur entourage </t>
  </si>
  <si>
    <t>Agir selon ses observations et de manière conforme à la situation</t>
  </si>
  <si>
    <t xml:space="preserve">Agir en fonction de la situation en tenant compte des habitudes spécifiques à l'âge, à la culture et à la réligion </t>
  </si>
  <si>
    <t>Collaborer à l'assurance de la qualité</t>
  </si>
  <si>
    <t>B.Soins et assistance</t>
  </si>
  <si>
    <t>Soutenir les clientes et clients pour les soins corporels</t>
  </si>
  <si>
    <t>Soutenir les clientes et clients dans leur mobilité</t>
  </si>
  <si>
    <t xml:space="preserve">Soutenir les clientes et clients dans la fonction d'élimination </t>
  </si>
  <si>
    <t>Soutenir les clientes et clients pour leur respiration</t>
  </si>
  <si>
    <t>Soutenir les clientes et clients pour leur alimentation</t>
  </si>
  <si>
    <t>Soutenir les clientes et clients dans leur besoin de repos et de sommeil</t>
  </si>
  <si>
    <t xml:space="preserve">C. Crises, urgences et situations exigeantes </t>
  </si>
  <si>
    <t>c4</t>
  </si>
  <si>
    <t>c5</t>
  </si>
  <si>
    <t>Réagir en cas d'urgence de manière conforme à la situation</t>
  </si>
  <si>
    <t>Collaborer à l'accompagnement des clientes et clients en fin de vie</t>
  </si>
  <si>
    <t>Participer à l'accompagnement des clientes et clients dans les situations de crise</t>
  </si>
  <si>
    <t>Participer à l'accompagnement des clientes et clients souffrant d'affections chroniques, de multimorbidité ou se trouvant en situation palliative</t>
  </si>
  <si>
    <t>Soutenir les clientes et clients présentant des troubles du comportement</t>
  </si>
  <si>
    <t xml:space="preserve">D. </t>
  </si>
  <si>
    <t>d6</t>
  </si>
  <si>
    <t>d7</t>
  </si>
  <si>
    <r>
      <t xml:space="preserve">D. Actes médico-techniques </t>
    </r>
    <r>
      <rPr>
        <b/>
        <sz val="12"/>
        <color rgb="FFFF0000"/>
        <rFont val="Calibri"/>
        <family val="2"/>
        <scheme val="minor"/>
      </rPr>
      <t>(Compétences  à acquérir en formation/ n'auto-évaluez pas ces compétences)</t>
    </r>
  </si>
  <si>
    <t>Effectuer des prises de sang veineuses et capillaires</t>
  </si>
  <si>
    <t xml:space="preserve">Contrôler les signes vitaux et établir un bilan hydrique </t>
  </si>
  <si>
    <t>Préparer et administer des médicaments</t>
  </si>
  <si>
    <t xml:space="preserve">Préparer des perfusions exemptes de solution médicamenteuse et les administrer lorsqu'une voie veineuse périphérique est en place et changer des perfusions contenant déjà une solution médicamenteuse </t>
  </si>
  <si>
    <t>Préparer l'alimentation entérale et l'administrer lorsqu'une sonde gastrique est en place</t>
  </si>
  <si>
    <t>Effectuer des injections sous-cutanées et intramusculaires</t>
  </si>
  <si>
    <t>Changer les pansements de plaies du premier ou du deuxième degré en voie de guérison</t>
  </si>
  <si>
    <t>E. Maintien de la santé, promotion de la santé et hygiène</t>
  </si>
  <si>
    <t>g1</t>
  </si>
  <si>
    <t>g2</t>
  </si>
  <si>
    <t>h1</t>
  </si>
  <si>
    <t>h2</t>
  </si>
  <si>
    <t>h3</t>
  </si>
  <si>
    <t>h4</t>
  </si>
  <si>
    <t>h5</t>
  </si>
  <si>
    <t>H</t>
  </si>
  <si>
    <t>Appliquer des mesures de prévention</t>
  </si>
  <si>
    <t>Informer et accompagner les clientes et clients en matière d'alimentation</t>
  </si>
  <si>
    <t>Se conformer aux prescriptions en matière de sécurité au travail et de protection de l'environnement, appliquer les mesures d'hygiène</t>
  </si>
  <si>
    <t>Stimuler les ressources des clientes et clients</t>
  </si>
  <si>
    <t xml:space="preserve">E. </t>
  </si>
  <si>
    <t>C</t>
  </si>
  <si>
    <t>A</t>
  </si>
  <si>
    <t>Mise en œuvre de compétences transversales</t>
  </si>
  <si>
    <t>B</t>
  </si>
  <si>
    <t>Soins et assistance</t>
  </si>
  <si>
    <t>Maintien de la santé, promotion de la santé et hygiène</t>
  </si>
  <si>
    <t>F. Organisation de la vie quotidienne</t>
  </si>
  <si>
    <t xml:space="preserve">Organiser de manière professionnelle les activités quotidiennes avec les différents groupes de clientes et clients </t>
  </si>
  <si>
    <t>Soutenir les clientes et clients dans la structuration de leur journée et les aider à se tenir à leur programme</t>
  </si>
  <si>
    <t>Détecter les besoins individuels des clientes et clients en termes de sexualité et créer le cadre approprié</t>
  </si>
  <si>
    <t>F.</t>
  </si>
  <si>
    <t>Organisation de la vie quotidienne</t>
  </si>
  <si>
    <t xml:space="preserve">G. </t>
  </si>
  <si>
    <t xml:space="preserve"> Intendance </t>
  </si>
  <si>
    <t xml:space="preserve">H. </t>
  </si>
  <si>
    <t xml:space="preserve"> Administration et logistique</t>
  </si>
  <si>
    <t>Soutenir les clientes et clients dans leur apparence extérieure et dans le choix d'un habillement adapté à la situation</t>
  </si>
  <si>
    <t>Veiller à un environnement propre et sûr prenant en compte les besoins personnels</t>
  </si>
  <si>
    <t>Administration et logistique</t>
  </si>
  <si>
    <t>Collaborer à la préparation des entrées et des sorties et à leur déroulement</t>
  </si>
  <si>
    <t>Utiliser les technologies de l'information et de la communication propres à l'établissement</t>
  </si>
  <si>
    <t>Organiser les transports des clientes et clients</t>
  </si>
  <si>
    <t>Gérer le matériel d'usage et les médicaments</t>
  </si>
  <si>
    <t>Entretenir les appareils et le mobilier</t>
  </si>
  <si>
    <t>MOYENNE TOTALE</t>
  </si>
  <si>
    <r>
      <t>Agir en tant que professionnel et membre de l'équipe</t>
    </r>
    <r>
      <rPr>
        <sz val="11"/>
        <color rgb="FFFF0000"/>
        <rFont val="Calibri"/>
        <family val="2"/>
        <scheme val="minor"/>
      </rPr>
      <t xml:space="preserve"> (compétence obligatoire)</t>
    </r>
  </si>
  <si>
    <r>
      <t xml:space="preserve">Etablir des relations professionnelles avec les clientes et clients comme avec leur entourage </t>
    </r>
    <r>
      <rPr>
        <sz val="11"/>
        <color rgb="FFFF0000"/>
        <rFont val="Calibri"/>
        <family val="2"/>
        <scheme val="minor"/>
      </rPr>
      <t xml:space="preserve"> (compétence obligatoire)</t>
    </r>
  </si>
  <si>
    <r>
      <t xml:space="preserve">Agir en fonction de la situation en tenant compte des habitudes spécifiques à l'âge, à la culture et à la réligion  </t>
    </r>
    <r>
      <rPr>
        <sz val="11"/>
        <color rgb="FFFF0000"/>
        <rFont val="Calibri"/>
        <family val="2"/>
        <scheme val="minor"/>
      </rPr>
      <t>(compétence obligatoire)</t>
    </r>
  </si>
  <si>
    <r>
      <t>Soutenir les clientes et clients pour les soins corporels</t>
    </r>
    <r>
      <rPr>
        <sz val="11"/>
        <color rgb="FFFF0000"/>
        <rFont val="Calibri"/>
        <family val="2"/>
        <scheme val="minor"/>
      </rPr>
      <t xml:space="preserve"> (compétence obligatoire)</t>
    </r>
  </si>
  <si>
    <r>
      <t xml:space="preserve">Soutenir les clientes et clients dans leur mobilité </t>
    </r>
    <r>
      <rPr>
        <sz val="11"/>
        <color rgb="FFFF0000"/>
        <rFont val="Calibri"/>
        <family val="2"/>
        <scheme val="minor"/>
      </rPr>
      <t>(compétence obligatoire)</t>
    </r>
  </si>
  <si>
    <r>
      <t>Soutenir les clientes et clients pour leur alimentation</t>
    </r>
    <r>
      <rPr>
        <sz val="11"/>
        <color rgb="FFFF0000"/>
        <rFont val="Calibri"/>
        <family val="2"/>
        <scheme val="minor"/>
      </rPr>
      <t xml:space="preserve"> (compétence obligatoire)</t>
    </r>
  </si>
  <si>
    <r>
      <t>Réagir en cas d'urgence de manière conforme à la situation</t>
    </r>
    <r>
      <rPr>
        <sz val="11"/>
        <color rgb="FFFF0000"/>
        <rFont val="Calibri"/>
        <family val="2"/>
        <scheme val="minor"/>
      </rPr>
      <t xml:space="preserve"> (compétence obligatoire)</t>
    </r>
  </si>
  <si>
    <r>
      <t xml:space="preserve">Participer à l'accompagnement des clientes et clients souffrant d'affections chroniques, de multimorbidité ou se trouvant en situation palliative </t>
    </r>
    <r>
      <rPr>
        <sz val="11"/>
        <color rgb="FFFF0000"/>
        <rFont val="Calibri"/>
        <family val="2"/>
        <scheme val="minor"/>
      </rPr>
      <t>(compétence obligatoire)</t>
    </r>
  </si>
  <si>
    <r>
      <t xml:space="preserve">Soutenir les clientes et clients présentant des troubles du comportement </t>
    </r>
    <r>
      <rPr>
        <sz val="11"/>
        <color rgb="FFFF0000"/>
        <rFont val="Calibri"/>
        <family val="2"/>
        <scheme val="minor"/>
      </rPr>
      <t>(compétence obligatoire)</t>
    </r>
  </si>
  <si>
    <r>
      <t>Se conformer aux prescriptions en matière de sécurité au travail et de protection de l'environnement, appliquer les mesures d'hygiène</t>
    </r>
    <r>
      <rPr>
        <sz val="11"/>
        <color rgb="FFFF0000"/>
        <rFont val="Calibri"/>
        <family val="2"/>
        <scheme val="minor"/>
      </rPr>
      <t xml:space="preserve"> (compétence obligatoire)</t>
    </r>
  </si>
  <si>
    <r>
      <t>Stimuler les ressources des clientes et clients</t>
    </r>
    <r>
      <rPr>
        <sz val="11"/>
        <color rgb="FFFF0000"/>
        <rFont val="Calibri"/>
        <family val="2"/>
        <scheme val="minor"/>
      </rPr>
      <t xml:space="preserve"> (compétence obligatoire)</t>
    </r>
  </si>
  <si>
    <r>
      <t>Contrôler les signes vitaux et établir un bilan hydrique</t>
    </r>
    <r>
      <rPr>
        <sz val="11"/>
        <color rgb="FFFF0000"/>
        <rFont val="Calibri"/>
        <family val="2"/>
        <scheme val="minor"/>
      </rPr>
      <t xml:space="preserve"> (compétence obligatoire)</t>
    </r>
  </si>
  <si>
    <r>
      <t>Effectuer des prises de sang veineuses et capillaires</t>
    </r>
    <r>
      <rPr>
        <sz val="11"/>
        <color rgb="FFFF0000"/>
        <rFont val="Calibri"/>
        <family val="2"/>
        <scheme val="minor"/>
      </rPr>
      <t xml:space="preserve"> (compétence obligatoire)</t>
    </r>
  </si>
  <si>
    <r>
      <t>Préparer et administer des médicaments</t>
    </r>
    <r>
      <rPr>
        <sz val="11"/>
        <color rgb="FFFF0000"/>
        <rFont val="Calibri"/>
        <family val="2"/>
        <scheme val="minor"/>
      </rPr>
      <t xml:space="preserve"> (compétence obligatoire)</t>
    </r>
  </si>
  <si>
    <r>
      <t xml:space="preserve">Effectuer des injections sous-cutanées et intramusculaires </t>
    </r>
    <r>
      <rPr>
        <sz val="11"/>
        <color rgb="FFFF0000"/>
        <rFont val="Calibri"/>
        <family val="2"/>
        <scheme val="minor"/>
      </rPr>
      <t>(compétence obligatoire)</t>
    </r>
  </si>
  <si>
    <r>
      <t>Changer les pansements de plaies du premier ou du deuxième degré en voie de guérison</t>
    </r>
    <r>
      <rPr>
        <sz val="11"/>
        <color rgb="FFFF0000"/>
        <rFont val="Calibri"/>
        <family val="2"/>
        <scheme val="minor"/>
      </rPr>
      <t xml:space="preserve"> (compétence obligatoire)</t>
    </r>
  </si>
  <si>
    <r>
      <t xml:space="preserve">Agir selon ses observations et de manière conforme à la situation </t>
    </r>
    <r>
      <rPr>
        <sz val="11"/>
        <color rgb="FFFF0000"/>
        <rFont val="Calibri"/>
        <family val="2"/>
        <scheme val="minor"/>
      </rPr>
      <t>(compétence obligatoire)</t>
    </r>
  </si>
  <si>
    <t>Ce domaine de compétences n'est pas à démontrer dans le dossier VAE. Il fera l'objet d'une formation formelle après l'évaluation du dossier</t>
  </si>
  <si>
    <t>Moyenne générale</t>
  </si>
  <si>
    <t xml:space="preserve">Crises, urgences et situations exigeantes </t>
  </si>
  <si>
    <r>
      <t xml:space="preserve"> Actes médico-techniques -</t>
    </r>
    <r>
      <rPr>
        <b/>
        <sz val="11"/>
        <color rgb="FFFF0000"/>
        <rFont val="Calibri"/>
        <family val="2"/>
        <scheme val="minor"/>
      </rPr>
      <t xml:space="preserve"> Ne pas auto-évaluer</t>
    </r>
  </si>
  <si>
    <r>
      <t xml:space="preserve">Pour chaque objectif évaluateur, </t>
    </r>
    <r>
      <rPr>
        <b/>
        <i/>
        <sz val="11"/>
        <color theme="7" tint="-0.249977111117893"/>
        <rFont val="Calibri"/>
        <family val="2"/>
        <scheme val="minor"/>
      </rPr>
      <t>indiquer dans la ligne jaune</t>
    </r>
    <r>
      <rPr>
        <b/>
        <i/>
        <sz val="11"/>
        <color theme="1"/>
        <rFont val="Calibri"/>
        <family val="2"/>
        <scheme val="minor"/>
      </rPr>
      <t>, le pourcentage auquel vous correspondez. 100% étant considéré comme pratiqué de manière régulière, 0% étant pas pratiqué.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</si>
</sst>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color rgb="FFFF0000"/>
      <name val="Arial"/>
      <family val="2"/>
    </font>
    <font>
      <b/>
      <i/>
      <sz val="11"/>
      <color theme="7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5" fillId="0" borderId="0"/>
  </cellStyleXfs>
  <cellXfs count="88">
    <xf numFmtId="0" fontId="0" fillId="0" borderId="0" xfId="0"/>
    <xf numFmtId="0" fontId="0" fillId="0" borderId="0" xfId="0" applyBorder="1" applyAlignment="1">
      <alignment wrapText="1"/>
    </xf>
    <xf numFmtId="0" fontId="4" fillId="0" borderId="0" xfId="0" applyFont="1"/>
    <xf numFmtId="0" fontId="0" fillId="0" borderId="6" xfId="0" applyBorder="1"/>
    <xf numFmtId="0" fontId="6" fillId="2" borderId="1" xfId="0" applyFont="1" applyFill="1" applyBorder="1"/>
    <xf numFmtId="0" fontId="0" fillId="2" borderId="4" xfId="0" applyFill="1" applyBorder="1" applyAlignment="1">
      <alignment wrapText="1"/>
    </xf>
    <xf numFmtId="0" fontId="7" fillId="2" borderId="1" xfId="0" applyFont="1" applyFill="1" applyBorder="1"/>
    <xf numFmtId="0" fontId="4" fillId="2" borderId="4" xfId="0" applyFont="1" applyFill="1" applyBorder="1" applyAlignment="1">
      <alignment wrapText="1"/>
    </xf>
    <xf numFmtId="9" fontId="0" fillId="0" borderId="0" xfId="1" applyFont="1"/>
    <xf numFmtId="9" fontId="0" fillId="2" borderId="5" xfId="1" applyFont="1" applyFill="1" applyBorder="1"/>
    <xf numFmtId="9" fontId="4" fillId="2" borderId="5" xfId="1" applyFont="1" applyFill="1" applyBorder="1"/>
    <xf numFmtId="9" fontId="0" fillId="0" borderId="6" xfId="1" applyFont="1" applyBorder="1"/>
    <xf numFmtId="0" fontId="3" fillId="3" borderId="1" xfId="0" applyFont="1" applyFill="1" applyBorder="1"/>
    <xf numFmtId="0" fontId="0" fillId="0" borderId="8" xfId="0" applyBorder="1"/>
    <xf numFmtId="9" fontId="0" fillId="0" borderId="8" xfId="1" applyFont="1" applyBorder="1"/>
    <xf numFmtId="0" fontId="0" fillId="0" borderId="3" xfId="0" applyBorder="1"/>
    <xf numFmtId="0" fontId="2" fillId="0" borderId="10" xfId="0" applyFont="1" applyBorder="1" applyAlignment="1">
      <alignment horizontal="right" wrapText="1"/>
    </xf>
    <xf numFmtId="0" fontId="7" fillId="3" borderId="1" xfId="0" applyFont="1" applyFill="1" applyBorder="1"/>
    <xf numFmtId="9" fontId="0" fillId="3" borderId="9" xfId="1" applyFont="1" applyFill="1" applyBorder="1"/>
    <xf numFmtId="9" fontId="0" fillId="0" borderId="11" xfId="1" applyFont="1" applyBorder="1"/>
    <xf numFmtId="0" fontId="0" fillId="0" borderId="0" xfId="0" applyBorder="1"/>
    <xf numFmtId="0" fontId="0" fillId="0" borderId="1" xfId="0" applyBorder="1"/>
    <xf numFmtId="0" fontId="0" fillId="0" borderId="5" xfId="0" applyBorder="1" applyAlignment="1">
      <alignment wrapText="1"/>
    </xf>
    <xf numFmtId="0" fontId="4" fillId="3" borderId="4" xfId="0" applyFont="1" applyFill="1" applyBorder="1" applyAlignment="1">
      <alignment wrapText="1"/>
    </xf>
    <xf numFmtId="0" fontId="4" fillId="3" borderId="13" xfId="0" applyFont="1" applyFill="1" applyBorder="1" applyAlignment="1">
      <alignment wrapText="1"/>
    </xf>
    <xf numFmtId="9" fontId="4" fillId="3" borderId="14" xfId="1" applyFont="1" applyFill="1" applyBorder="1"/>
    <xf numFmtId="0" fontId="7" fillId="3" borderId="15" xfId="0" applyFont="1" applyFill="1" applyBorder="1"/>
    <xf numFmtId="0" fontId="7" fillId="3" borderId="13" xfId="0" applyFont="1" applyFill="1" applyBorder="1" applyAlignment="1">
      <alignment wrapText="1"/>
    </xf>
    <xf numFmtId="0" fontId="0" fillId="0" borderId="11" xfId="0" applyBorder="1"/>
    <xf numFmtId="0" fontId="2" fillId="3" borderId="7" xfId="0" applyFont="1" applyFill="1" applyBorder="1"/>
    <xf numFmtId="9" fontId="4" fillId="3" borderId="9" xfId="1" applyFont="1" applyFill="1" applyBorder="1"/>
    <xf numFmtId="9" fontId="2" fillId="3" borderId="7" xfId="1" applyFont="1" applyFill="1" applyBorder="1"/>
    <xf numFmtId="9" fontId="2" fillId="0" borderId="7" xfId="1" applyFont="1" applyBorder="1"/>
    <xf numFmtId="0" fontId="0" fillId="4" borderId="0" xfId="0" applyFill="1"/>
    <xf numFmtId="0" fontId="0" fillId="4" borderId="11" xfId="0" applyFill="1" applyBorder="1"/>
    <xf numFmtId="9" fontId="0" fillId="4" borderId="11" xfId="1" applyFont="1" applyFill="1" applyBorder="1"/>
    <xf numFmtId="0" fontId="0" fillId="4" borderId="6" xfId="0" applyFill="1" applyBorder="1"/>
    <xf numFmtId="9" fontId="0" fillId="4" borderId="6" xfId="1" applyFont="1" applyFill="1" applyBorder="1"/>
    <xf numFmtId="0" fontId="0" fillId="4" borderId="8" xfId="0" applyFill="1" applyBorder="1"/>
    <xf numFmtId="9" fontId="0" fillId="4" borderId="8" xfId="1" applyFont="1" applyFill="1" applyBorder="1"/>
    <xf numFmtId="0" fontId="4" fillId="3" borderId="5" xfId="0" applyFont="1" applyFill="1" applyBorder="1" applyAlignment="1">
      <alignment wrapText="1"/>
    </xf>
    <xf numFmtId="9" fontId="4" fillId="3" borderId="11" xfId="1" applyFont="1" applyFill="1" applyBorder="1"/>
    <xf numFmtId="0" fontId="7" fillId="3" borderId="4" xfId="0" applyFont="1" applyFill="1" applyBorder="1" applyAlignment="1">
      <alignment wrapText="1"/>
    </xf>
    <xf numFmtId="0" fontId="0" fillId="3" borderId="11" xfId="0" applyFill="1" applyBorder="1"/>
    <xf numFmtId="9" fontId="0" fillId="3" borderId="11" xfId="1" applyFont="1" applyFill="1" applyBorder="1"/>
    <xf numFmtId="0" fontId="0" fillId="3" borderId="6" xfId="0" applyFill="1" applyBorder="1"/>
    <xf numFmtId="9" fontId="0" fillId="3" borderId="6" xfId="1" applyFont="1" applyFill="1" applyBorder="1"/>
    <xf numFmtId="0" fontId="0" fillId="3" borderId="8" xfId="0" applyFill="1" applyBorder="1"/>
    <xf numFmtId="9" fontId="0" fillId="3" borderId="8" xfId="1" applyFont="1" applyFill="1" applyBorder="1"/>
    <xf numFmtId="9" fontId="2" fillId="0" borderId="19" xfId="1" applyFont="1" applyBorder="1"/>
    <xf numFmtId="0" fontId="0" fillId="5" borderId="1" xfId="0" applyFill="1" applyBorder="1"/>
    <xf numFmtId="0" fontId="0" fillId="5" borderId="4" xfId="0" applyFill="1" applyBorder="1" applyAlignment="1">
      <alignment wrapText="1"/>
    </xf>
    <xf numFmtId="9" fontId="0" fillId="5" borderId="5" xfId="1" applyFont="1" applyFill="1" applyBorder="1"/>
    <xf numFmtId="0" fontId="0" fillId="5" borderId="2" xfId="0" applyFill="1" applyBorder="1"/>
    <xf numFmtId="0" fontId="0" fillId="5" borderId="20" xfId="0" applyFill="1" applyBorder="1" applyAlignment="1">
      <alignment wrapText="1"/>
    </xf>
    <xf numFmtId="9" fontId="0" fillId="5" borderId="12" xfId="1" applyFont="1" applyFill="1" applyBorder="1"/>
    <xf numFmtId="0" fontId="0" fillId="5" borderId="16" xfId="0" applyFill="1" applyBorder="1"/>
    <xf numFmtId="0" fontId="0" fillId="5" borderId="0" xfId="0" applyFont="1" applyFill="1" applyBorder="1" applyAlignment="1">
      <alignment horizontal="left" wrapText="1"/>
    </xf>
    <xf numFmtId="9" fontId="2" fillId="5" borderId="17" xfId="1" applyFont="1" applyFill="1" applyBorder="1"/>
    <xf numFmtId="0" fontId="0" fillId="0" borderId="5" xfId="0" applyFont="1" applyBorder="1" applyAlignment="1">
      <alignment horizontal="left" wrapText="1"/>
    </xf>
    <xf numFmtId="0" fontId="0" fillId="5" borderId="17" xfId="0" applyFill="1" applyBorder="1" applyAlignment="1">
      <alignment wrapText="1"/>
    </xf>
    <xf numFmtId="9" fontId="0" fillId="5" borderId="18" xfId="1" applyFont="1" applyFill="1" applyBorder="1"/>
    <xf numFmtId="0" fontId="0" fillId="5" borderId="12" xfId="0" applyFill="1" applyBorder="1" applyAlignment="1">
      <alignment wrapText="1"/>
    </xf>
    <xf numFmtId="9" fontId="0" fillId="5" borderId="8" xfId="1" applyFont="1" applyFill="1" applyBorder="1"/>
    <xf numFmtId="0" fontId="0" fillId="0" borderId="21" xfId="0" applyBorder="1"/>
    <xf numFmtId="0" fontId="13" fillId="0" borderId="21" xfId="0" applyFont="1" applyFill="1" applyBorder="1" applyAlignment="1">
      <alignment horizontal="right"/>
    </xf>
    <xf numFmtId="9" fontId="13" fillId="0" borderId="0" xfId="1" applyFont="1" applyFill="1" applyAlignment="1">
      <alignment horizontal="right"/>
    </xf>
    <xf numFmtId="0" fontId="0" fillId="0" borderId="2" xfId="0" applyFill="1" applyBorder="1"/>
    <xf numFmtId="0" fontId="14" fillId="4" borderId="4" xfId="0" applyFont="1" applyFill="1" applyBorder="1" applyAlignment="1">
      <alignment wrapText="1"/>
    </xf>
    <xf numFmtId="0" fontId="0" fillId="4" borderId="4" xfId="0" applyFont="1" applyFill="1" applyBorder="1" applyAlignment="1">
      <alignment wrapText="1"/>
    </xf>
    <xf numFmtId="0" fontId="2" fillId="0" borderId="21" xfId="0" applyFont="1" applyBorder="1" applyAlignment="1">
      <alignment horizontal="right" wrapText="1"/>
    </xf>
    <xf numFmtId="9" fontId="2" fillId="0" borderId="21" xfId="1" applyFont="1" applyBorder="1"/>
    <xf numFmtId="0" fontId="2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7" fillId="3" borderId="1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/>
    </xf>
    <xf numFmtId="0" fontId="16" fillId="0" borderId="11" xfId="2" applyFont="1" applyBorder="1" applyAlignment="1" applyProtection="1">
      <alignment horizontal="center" vertical="center" wrapText="1"/>
    </xf>
    <xf numFmtId="0" fontId="16" fillId="0" borderId="6" xfId="2" applyFont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9" fontId="14" fillId="6" borderId="6" xfId="1" applyFont="1" applyFill="1" applyBorder="1"/>
    <xf numFmtId="9" fontId="0" fillId="6" borderId="11" xfId="1" applyFont="1" applyFill="1" applyBorder="1"/>
    <xf numFmtId="9" fontId="0" fillId="6" borderId="6" xfId="1" applyFont="1" applyFill="1" applyBorder="1"/>
    <xf numFmtId="9" fontId="2" fillId="6" borderId="6" xfId="1" applyFont="1" applyFill="1" applyBorder="1"/>
  </cellXfs>
  <cellStyles count="3">
    <cellStyle name="Normal" xfId="0" builtinId="0"/>
    <cellStyle name="Normal 7" xfId="2" xr:uid="{00000000-0005-0000-0000-000001000000}"/>
    <cellStyle name="Pourcentage" xfId="1" builtinId="5"/>
  </cellStyles>
  <dxfs count="3">
    <dxf>
      <font>
        <b/>
        <i val="0"/>
        <color auto="1"/>
      </font>
      <fill>
        <gradientFill degree="90">
          <stop position="0">
            <color rgb="FFFF0000"/>
          </stop>
          <stop position="0.5">
            <color theme="0"/>
          </stop>
          <stop position="1">
            <color rgb="FFFF0000"/>
          </stop>
        </gradientFill>
      </fill>
    </dxf>
    <dxf>
      <font>
        <b/>
        <i val="0"/>
      </font>
      <fill>
        <gradientFill degree="90">
          <stop position="0">
            <color rgb="FF00B050"/>
          </stop>
          <stop position="0.5">
            <color theme="0"/>
          </stop>
          <stop position="1">
            <color rgb="FF00B050"/>
          </stop>
        </gradient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12"/>
  <sheetViews>
    <sheetView tabSelected="1" topLeftCell="A2" zoomScaleNormal="100" workbookViewId="0">
      <selection activeCell="H12" sqref="H12"/>
    </sheetView>
  </sheetViews>
  <sheetFormatPr baseColWidth="10" defaultRowHeight="15" x14ac:dyDescent="0.25"/>
  <cols>
    <col min="1" max="1" width="6" style="20" customWidth="1"/>
    <col min="2" max="2" width="119" style="1" customWidth="1"/>
    <col min="3" max="3" width="20.42578125" style="8" bestFit="1" customWidth="1"/>
  </cols>
  <sheetData>
    <row r="1" spans="1:3" ht="33.75" x14ac:dyDescent="0.5">
      <c r="A1" s="73" t="s">
        <v>0</v>
      </c>
      <c r="B1" s="73"/>
    </row>
    <row r="2" spans="1:3" ht="28.5" customHeight="1" x14ac:dyDescent="0.25">
      <c r="A2" s="72" t="s">
        <v>30</v>
      </c>
      <c r="B2" s="72"/>
    </row>
    <row r="4" spans="1:3" ht="37.5" customHeight="1" x14ac:dyDescent="0.25">
      <c r="A4" s="77" t="s">
        <v>123</v>
      </c>
      <c r="B4" s="78"/>
      <c r="C4" s="78"/>
    </row>
    <row r="6" spans="1:3" ht="28.5" x14ac:dyDescent="0.45">
      <c r="A6" s="4" t="s">
        <v>1</v>
      </c>
      <c r="B6" s="5"/>
      <c r="C6" s="9"/>
    </row>
    <row r="7" spans="1:3" s="2" customFormat="1" ht="15.75" x14ac:dyDescent="0.25">
      <c r="A7" s="6" t="s">
        <v>31</v>
      </c>
      <c r="B7" s="7"/>
      <c r="C7" s="10"/>
    </row>
    <row r="8" spans="1:3" x14ac:dyDescent="0.25">
      <c r="A8" s="53" t="s">
        <v>2</v>
      </c>
      <c r="B8" s="51" t="s">
        <v>102</v>
      </c>
      <c r="C8" s="52"/>
    </row>
    <row r="9" spans="1:3" ht="15.75" thickBot="1" x14ac:dyDescent="0.3">
      <c r="A9" s="21"/>
      <c r="B9" s="22"/>
      <c r="C9" s="84"/>
    </row>
    <row r="10" spans="1:3" ht="16.5" thickTop="1" thickBot="1" x14ac:dyDescent="0.3">
      <c r="A10" s="15"/>
      <c r="B10" s="16" t="s">
        <v>28</v>
      </c>
      <c r="C10" s="49">
        <f>SUM(C9)/1</f>
        <v>0</v>
      </c>
    </row>
    <row r="11" spans="1:3" ht="15.75" thickTop="1" x14ac:dyDescent="0.25">
      <c r="A11" s="50" t="s">
        <v>3</v>
      </c>
      <c r="B11" s="51" t="s">
        <v>103</v>
      </c>
      <c r="C11" s="52"/>
    </row>
    <row r="12" spans="1:3" ht="15.75" thickBot="1" x14ac:dyDescent="0.3">
      <c r="A12" s="21"/>
      <c r="B12" s="22"/>
      <c r="C12" s="85"/>
    </row>
    <row r="13" spans="1:3" ht="16.5" thickTop="1" thickBot="1" x14ac:dyDescent="0.3">
      <c r="A13" s="15"/>
      <c r="B13" s="16" t="s">
        <v>28</v>
      </c>
      <c r="C13" s="32">
        <f>SUM(C12)/1</f>
        <v>0</v>
      </c>
    </row>
    <row r="14" spans="1:3" ht="15.75" thickTop="1" x14ac:dyDescent="0.25">
      <c r="A14" s="50" t="s">
        <v>4</v>
      </c>
      <c r="B14" s="51" t="s">
        <v>118</v>
      </c>
      <c r="C14" s="52"/>
    </row>
    <row r="15" spans="1:3" ht="15.75" thickBot="1" x14ac:dyDescent="0.3">
      <c r="A15" s="21"/>
      <c r="B15" s="22"/>
      <c r="C15" s="85"/>
    </row>
    <row r="16" spans="1:3" ht="16.5" thickTop="1" thickBot="1" x14ac:dyDescent="0.3">
      <c r="A16" s="15"/>
      <c r="B16" s="16" t="s">
        <v>28</v>
      </c>
      <c r="C16" s="32">
        <f>SUM(C15:C15)/1</f>
        <v>0</v>
      </c>
    </row>
    <row r="17" spans="1:3" ht="33" customHeight="1" thickTop="1" x14ac:dyDescent="0.25">
      <c r="A17" s="50" t="s">
        <v>5</v>
      </c>
      <c r="B17" s="51" t="s">
        <v>104</v>
      </c>
      <c r="C17" s="52"/>
    </row>
    <row r="18" spans="1:3" ht="16.5" customHeight="1" thickBot="1" x14ac:dyDescent="0.3">
      <c r="A18" s="21"/>
      <c r="B18" s="22"/>
      <c r="C18" s="85"/>
    </row>
    <row r="19" spans="1:3" ht="16.5" thickTop="1" thickBot="1" x14ac:dyDescent="0.3">
      <c r="A19" s="15"/>
      <c r="B19" s="16" t="s">
        <v>28</v>
      </c>
      <c r="C19" s="32">
        <f>SUM(C18:C18)/1</f>
        <v>0</v>
      </c>
    </row>
    <row r="20" spans="1:3" ht="15.75" thickTop="1" x14ac:dyDescent="0.25">
      <c r="A20" s="50" t="s">
        <v>6</v>
      </c>
      <c r="B20" s="51" t="s">
        <v>36</v>
      </c>
      <c r="C20" s="52"/>
    </row>
    <row r="21" spans="1:3" ht="15.75" thickBot="1" x14ac:dyDescent="0.3">
      <c r="A21" s="21"/>
      <c r="B21" s="22"/>
      <c r="C21" s="85"/>
    </row>
    <row r="22" spans="1:3" ht="16.5" thickTop="1" thickBot="1" x14ac:dyDescent="0.3">
      <c r="A22" s="15"/>
      <c r="B22" s="16" t="s">
        <v>28</v>
      </c>
      <c r="C22" s="32">
        <f>SUM(C21:C21)/1</f>
        <v>0</v>
      </c>
    </row>
    <row r="23" spans="1:3" s="2" customFormat="1" ht="16.5" thickTop="1" x14ac:dyDescent="0.25">
      <c r="A23" s="17" t="s">
        <v>37</v>
      </c>
      <c r="B23" s="23"/>
      <c r="C23" s="30"/>
    </row>
    <row r="24" spans="1:3" x14ac:dyDescent="0.25">
      <c r="A24" s="50" t="s">
        <v>7</v>
      </c>
      <c r="B24" s="51" t="s">
        <v>105</v>
      </c>
      <c r="C24" s="52"/>
    </row>
    <row r="25" spans="1:3" ht="15.75" thickBot="1" x14ac:dyDescent="0.3">
      <c r="A25" s="21"/>
      <c r="B25" s="22"/>
      <c r="C25" s="86"/>
    </row>
    <row r="26" spans="1:3" ht="16.5" thickTop="1" thickBot="1" x14ac:dyDescent="0.3">
      <c r="A26" s="15"/>
      <c r="B26" s="16" t="s">
        <v>28</v>
      </c>
      <c r="C26" s="32">
        <f>SUM(C25:C25)/1</f>
        <v>0</v>
      </c>
    </row>
    <row r="27" spans="1:3" ht="15.75" thickTop="1" x14ac:dyDescent="0.25">
      <c r="A27" s="50" t="s">
        <v>8</v>
      </c>
      <c r="B27" s="51" t="s">
        <v>106</v>
      </c>
      <c r="C27" s="52"/>
    </row>
    <row r="28" spans="1:3" ht="15.75" thickBot="1" x14ac:dyDescent="0.3">
      <c r="A28" s="21"/>
      <c r="B28" s="22"/>
      <c r="C28" s="86"/>
    </row>
    <row r="29" spans="1:3" ht="16.5" thickTop="1" thickBot="1" x14ac:dyDescent="0.3">
      <c r="A29" s="15"/>
      <c r="B29" s="16" t="s">
        <v>28</v>
      </c>
      <c r="C29" s="32">
        <f>SUM(C28:C28)/1</f>
        <v>0</v>
      </c>
    </row>
    <row r="30" spans="1:3" ht="15.75" thickTop="1" x14ac:dyDescent="0.25">
      <c r="A30" s="50" t="s">
        <v>9</v>
      </c>
      <c r="B30" s="51" t="s">
        <v>40</v>
      </c>
      <c r="C30" s="52"/>
    </row>
    <row r="31" spans="1:3" ht="15.75" thickBot="1" x14ac:dyDescent="0.3">
      <c r="A31" s="21"/>
      <c r="B31" s="22"/>
      <c r="C31" s="86"/>
    </row>
    <row r="32" spans="1:3" ht="16.5" thickTop="1" thickBot="1" x14ac:dyDescent="0.3">
      <c r="A32" s="15"/>
      <c r="B32" s="16" t="s">
        <v>28</v>
      </c>
      <c r="C32" s="32">
        <f>SUM(C31:C31)/1</f>
        <v>0</v>
      </c>
    </row>
    <row r="33" spans="1:3" ht="15.75" thickTop="1" x14ac:dyDescent="0.25">
      <c r="A33" s="50" t="s">
        <v>10</v>
      </c>
      <c r="B33" s="51" t="s">
        <v>41</v>
      </c>
      <c r="C33" s="52"/>
    </row>
    <row r="34" spans="1:3" ht="15.75" thickBot="1" x14ac:dyDescent="0.3">
      <c r="A34" s="21"/>
      <c r="B34" s="22"/>
      <c r="C34" s="86"/>
    </row>
    <row r="35" spans="1:3" ht="16.5" thickTop="1" thickBot="1" x14ac:dyDescent="0.3">
      <c r="A35" s="15"/>
      <c r="B35" s="16" t="s">
        <v>28</v>
      </c>
      <c r="C35" s="32">
        <f>SUM(C34:C34)/1</f>
        <v>0</v>
      </c>
    </row>
    <row r="36" spans="1:3" ht="15.75" thickTop="1" x14ac:dyDescent="0.25">
      <c r="A36" s="50" t="s">
        <v>11</v>
      </c>
      <c r="B36" s="51" t="s">
        <v>107</v>
      </c>
      <c r="C36" s="52"/>
    </row>
    <row r="37" spans="1:3" ht="15.75" thickBot="1" x14ac:dyDescent="0.3">
      <c r="A37" s="21"/>
      <c r="B37" s="22"/>
      <c r="C37" s="86"/>
    </row>
    <row r="38" spans="1:3" ht="16.5" thickTop="1" thickBot="1" x14ac:dyDescent="0.3">
      <c r="A38" s="15"/>
      <c r="B38" s="16" t="s">
        <v>28</v>
      </c>
      <c r="C38" s="32">
        <f>SUM(C37:C37)/1</f>
        <v>0</v>
      </c>
    </row>
    <row r="39" spans="1:3" ht="15.75" thickTop="1" x14ac:dyDescent="0.25">
      <c r="A39" s="50" t="s">
        <v>12</v>
      </c>
      <c r="B39" s="51" t="s">
        <v>43</v>
      </c>
      <c r="C39" s="52"/>
    </row>
    <row r="40" spans="1:3" ht="15.75" thickBot="1" x14ac:dyDescent="0.3">
      <c r="A40" s="21"/>
      <c r="B40" s="22"/>
      <c r="C40" s="86"/>
    </row>
    <row r="41" spans="1:3" ht="16.5" thickTop="1" thickBot="1" x14ac:dyDescent="0.3">
      <c r="A41" s="15"/>
      <c r="B41" s="16" t="s">
        <v>28</v>
      </c>
      <c r="C41" s="32">
        <f>SUM(C40:C40)/1</f>
        <v>0</v>
      </c>
    </row>
    <row r="42" spans="1:3" s="2" customFormat="1" ht="16.5" thickTop="1" x14ac:dyDescent="0.25">
      <c r="A42" s="17" t="s">
        <v>44</v>
      </c>
      <c r="B42" s="24"/>
      <c r="C42" s="25"/>
    </row>
    <row r="43" spans="1:3" x14ac:dyDescent="0.25">
      <c r="A43" s="53" t="s">
        <v>13</v>
      </c>
      <c r="B43" s="54" t="s">
        <v>108</v>
      </c>
      <c r="C43" s="55"/>
    </row>
    <row r="44" spans="1:3" ht="15.75" thickBot="1" x14ac:dyDescent="0.3">
      <c r="A44" s="21"/>
      <c r="B44" s="22"/>
      <c r="C44" s="86"/>
    </row>
    <row r="45" spans="1:3" ht="16.5" thickTop="1" thickBot="1" x14ac:dyDescent="0.3">
      <c r="A45" s="15"/>
      <c r="B45" s="16" t="s">
        <v>28</v>
      </c>
      <c r="C45" s="32">
        <f>SUM(C44:C44)/1</f>
        <v>0</v>
      </c>
    </row>
    <row r="46" spans="1:3" ht="15.75" thickTop="1" x14ac:dyDescent="0.25">
      <c r="A46" s="53" t="s">
        <v>14</v>
      </c>
      <c r="B46" s="54" t="s">
        <v>48</v>
      </c>
      <c r="C46" s="55"/>
    </row>
    <row r="47" spans="1:3" ht="15.75" thickBot="1" x14ac:dyDescent="0.3">
      <c r="A47" s="21"/>
      <c r="B47" s="22"/>
      <c r="C47" s="86"/>
    </row>
    <row r="48" spans="1:3" ht="16.5" thickTop="1" thickBot="1" x14ac:dyDescent="0.3">
      <c r="A48" s="15"/>
      <c r="B48" s="16" t="s">
        <v>28</v>
      </c>
      <c r="C48" s="32">
        <f>SUM(C47:C47)/1</f>
        <v>0</v>
      </c>
    </row>
    <row r="49" spans="1:3" ht="15.75" thickTop="1" x14ac:dyDescent="0.25">
      <c r="A49" s="56" t="s">
        <v>15</v>
      </c>
      <c r="B49" s="57" t="s">
        <v>49</v>
      </c>
      <c r="C49" s="58"/>
    </row>
    <row r="50" spans="1:3" ht="15.75" thickBot="1" x14ac:dyDescent="0.3">
      <c r="A50" s="21"/>
      <c r="B50" s="59"/>
      <c r="C50" s="87"/>
    </row>
    <row r="51" spans="1:3" ht="16.5" thickTop="1" thickBot="1" x14ac:dyDescent="0.3">
      <c r="A51" s="15"/>
      <c r="B51" s="16" t="s">
        <v>28</v>
      </c>
      <c r="C51" s="32">
        <f>SUM(C50:C50)/1</f>
        <v>0</v>
      </c>
    </row>
    <row r="52" spans="1:3" ht="30.75" thickTop="1" x14ac:dyDescent="0.25">
      <c r="A52" s="53" t="s">
        <v>45</v>
      </c>
      <c r="B52" s="54" t="s">
        <v>109</v>
      </c>
      <c r="C52" s="55"/>
    </row>
    <row r="53" spans="1:3" ht="15.75" thickBot="1" x14ac:dyDescent="0.3">
      <c r="A53" s="21"/>
      <c r="B53" s="22"/>
      <c r="C53" s="86"/>
    </row>
    <row r="54" spans="1:3" ht="16.5" thickTop="1" thickBot="1" x14ac:dyDescent="0.3">
      <c r="A54" s="15"/>
      <c r="B54" s="16" t="s">
        <v>28</v>
      </c>
      <c r="C54" s="32">
        <f>SUM(C53:C53)/1</f>
        <v>0</v>
      </c>
    </row>
    <row r="55" spans="1:3" ht="15.75" thickTop="1" x14ac:dyDescent="0.25">
      <c r="A55" s="53" t="s">
        <v>46</v>
      </c>
      <c r="B55" s="54" t="s">
        <v>110</v>
      </c>
      <c r="C55" s="55"/>
    </row>
    <row r="56" spans="1:3" ht="15.75" thickBot="1" x14ac:dyDescent="0.3">
      <c r="A56" s="21"/>
      <c r="B56" s="22"/>
      <c r="C56" s="86"/>
    </row>
    <row r="57" spans="1:3" ht="16.5" thickTop="1" thickBot="1" x14ac:dyDescent="0.3">
      <c r="A57" s="15"/>
      <c r="B57" s="16" t="s">
        <v>28</v>
      </c>
      <c r="C57" s="32">
        <f>SUM(C56:C56)/1</f>
        <v>0</v>
      </c>
    </row>
    <row r="58" spans="1:3" s="2" customFormat="1" ht="16.5" thickTop="1" x14ac:dyDescent="0.25">
      <c r="A58" s="26" t="s">
        <v>55</v>
      </c>
      <c r="B58" s="27"/>
      <c r="C58" s="79" t="s">
        <v>119</v>
      </c>
    </row>
    <row r="59" spans="1:3" s="33" customFormat="1" ht="15" customHeight="1" x14ac:dyDescent="0.25">
      <c r="A59" s="67" t="s">
        <v>16</v>
      </c>
      <c r="B59" s="68" t="s">
        <v>113</v>
      </c>
      <c r="C59" s="80"/>
    </row>
    <row r="60" spans="1:3" s="33" customFormat="1" x14ac:dyDescent="0.25">
      <c r="A60" s="67" t="s">
        <v>17</v>
      </c>
      <c r="B60" s="68" t="s">
        <v>114</v>
      </c>
      <c r="C60" s="80"/>
    </row>
    <row r="61" spans="1:3" s="33" customFormat="1" x14ac:dyDescent="0.25">
      <c r="A61" s="67" t="s">
        <v>18</v>
      </c>
      <c r="B61" s="68" t="s">
        <v>115</v>
      </c>
      <c r="C61" s="80"/>
    </row>
    <row r="62" spans="1:3" s="33" customFormat="1" ht="30" x14ac:dyDescent="0.25">
      <c r="A62" s="67" t="s">
        <v>19</v>
      </c>
      <c r="B62" s="69" t="s">
        <v>59</v>
      </c>
      <c r="C62" s="80"/>
    </row>
    <row r="63" spans="1:3" s="33" customFormat="1" x14ac:dyDescent="0.25">
      <c r="A63" s="67" t="s">
        <v>20</v>
      </c>
      <c r="B63" s="69" t="s">
        <v>60</v>
      </c>
      <c r="C63" s="80"/>
    </row>
    <row r="64" spans="1:3" s="33" customFormat="1" x14ac:dyDescent="0.25">
      <c r="A64" s="67" t="s">
        <v>53</v>
      </c>
      <c r="B64" s="69" t="s">
        <v>116</v>
      </c>
      <c r="C64" s="80"/>
    </row>
    <row r="65" spans="1:3" s="33" customFormat="1" x14ac:dyDescent="0.25">
      <c r="A65" s="67" t="s">
        <v>54</v>
      </c>
      <c r="B65" s="69" t="s">
        <v>117</v>
      </c>
      <c r="C65" s="80"/>
    </row>
    <row r="66" spans="1:3" s="2" customFormat="1" ht="23.25" customHeight="1" x14ac:dyDescent="0.25">
      <c r="A66" s="74" t="s">
        <v>63</v>
      </c>
      <c r="B66" s="75"/>
      <c r="C66" s="76"/>
    </row>
    <row r="67" spans="1:3" ht="30" x14ac:dyDescent="0.25">
      <c r="A67" s="53" t="s">
        <v>21</v>
      </c>
      <c r="B67" s="62" t="s">
        <v>111</v>
      </c>
      <c r="C67" s="63"/>
    </row>
    <row r="68" spans="1:3" ht="15.75" thickBot="1" x14ac:dyDescent="0.3">
      <c r="A68" s="21"/>
      <c r="B68" s="22"/>
      <c r="C68" s="86"/>
    </row>
    <row r="69" spans="1:3" ht="16.5" thickTop="1" thickBot="1" x14ac:dyDescent="0.3">
      <c r="A69" s="15"/>
      <c r="B69" s="16" t="s">
        <v>28</v>
      </c>
      <c r="C69" s="32">
        <f>SUM(C68:C68)/1</f>
        <v>0</v>
      </c>
    </row>
    <row r="70" spans="1:3" ht="15.75" thickTop="1" x14ac:dyDescent="0.25">
      <c r="A70" s="53" t="s">
        <v>22</v>
      </c>
      <c r="B70" s="62" t="s">
        <v>72</v>
      </c>
      <c r="C70" s="63"/>
    </row>
    <row r="71" spans="1:3" ht="15.75" thickBot="1" x14ac:dyDescent="0.3">
      <c r="A71" s="21"/>
      <c r="B71" s="22"/>
      <c r="C71" s="86"/>
    </row>
    <row r="72" spans="1:3" ht="16.5" thickTop="1" thickBot="1" x14ac:dyDescent="0.3">
      <c r="A72" s="15"/>
      <c r="B72" s="16" t="s">
        <v>28</v>
      </c>
      <c r="C72" s="32">
        <f>SUM(C71:C71)/1</f>
        <v>0</v>
      </c>
    </row>
    <row r="73" spans="1:3" ht="23.25" customHeight="1" thickTop="1" x14ac:dyDescent="0.25">
      <c r="A73" s="53" t="s">
        <v>23</v>
      </c>
      <c r="B73" s="62" t="s">
        <v>112</v>
      </c>
      <c r="C73" s="63"/>
    </row>
    <row r="74" spans="1:3" ht="23.25" customHeight="1" thickBot="1" x14ac:dyDescent="0.3">
      <c r="A74" s="21"/>
      <c r="B74" s="22"/>
      <c r="C74" s="86"/>
    </row>
    <row r="75" spans="1:3" ht="16.5" thickTop="1" thickBot="1" x14ac:dyDescent="0.3">
      <c r="A75" s="15"/>
      <c r="B75" s="16" t="s">
        <v>28</v>
      </c>
      <c r="C75" s="32">
        <f>SUM(C74:C74)/1</f>
        <v>0</v>
      </c>
    </row>
    <row r="76" spans="1:3" ht="15.75" thickTop="1" x14ac:dyDescent="0.25">
      <c r="A76" s="53" t="s">
        <v>24</v>
      </c>
      <c r="B76" s="62" t="s">
        <v>73</v>
      </c>
      <c r="C76" s="63"/>
    </row>
    <row r="77" spans="1:3" ht="15.75" thickBot="1" x14ac:dyDescent="0.3">
      <c r="A77" s="21"/>
      <c r="B77" s="22"/>
      <c r="C77" s="86"/>
    </row>
    <row r="78" spans="1:3" ht="16.5" thickTop="1" thickBot="1" x14ac:dyDescent="0.3">
      <c r="A78" s="15"/>
      <c r="B78" s="16" t="s">
        <v>28</v>
      </c>
      <c r="C78" s="32">
        <f>SUM(C77:C77)/1</f>
        <v>0</v>
      </c>
    </row>
    <row r="79" spans="1:3" s="2" customFormat="1" ht="16.5" thickTop="1" x14ac:dyDescent="0.25">
      <c r="A79" s="17" t="s">
        <v>83</v>
      </c>
      <c r="B79" s="40"/>
      <c r="C79" s="41"/>
    </row>
    <row r="80" spans="1:3" x14ac:dyDescent="0.25">
      <c r="A80" s="53" t="s">
        <v>25</v>
      </c>
      <c r="B80" s="62" t="s">
        <v>84</v>
      </c>
      <c r="C80" s="63"/>
    </row>
    <row r="81" spans="1:3" ht="15.75" thickBot="1" x14ac:dyDescent="0.3">
      <c r="A81" s="21"/>
      <c r="B81" s="22"/>
      <c r="C81" s="86"/>
    </row>
    <row r="82" spans="1:3" ht="16.5" thickTop="1" thickBot="1" x14ac:dyDescent="0.3">
      <c r="A82" s="15"/>
      <c r="B82" s="16" t="s">
        <v>28</v>
      </c>
      <c r="C82" s="32">
        <f>SUM(C81:C81)/1</f>
        <v>0</v>
      </c>
    </row>
    <row r="83" spans="1:3" ht="15.75" thickTop="1" x14ac:dyDescent="0.25">
      <c r="A83" s="53" t="s">
        <v>26</v>
      </c>
      <c r="B83" s="62" t="s">
        <v>85</v>
      </c>
      <c r="C83" s="63"/>
    </row>
    <row r="84" spans="1:3" ht="15.75" thickBot="1" x14ac:dyDescent="0.3">
      <c r="A84" s="21"/>
      <c r="B84" s="22"/>
      <c r="C84" s="86"/>
    </row>
    <row r="85" spans="1:3" ht="16.5" thickTop="1" thickBot="1" x14ac:dyDescent="0.3">
      <c r="A85" s="15"/>
      <c r="B85" s="16" t="s">
        <v>28</v>
      </c>
      <c r="C85" s="32">
        <f>SUM(C84:C84)/1</f>
        <v>0</v>
      </c>
    </row>
    <row r="86" spans="1:3" ht="15.75" thickTop="1" x14ac:dyDescent="0.25">
      <c r="A86" s="53" t="s">
        <v>27</v>
      </c>
      <c r="B86" s="62" t="s">
        <v>86</v>
      </c>
      <c r="C86" s="63"/>
    </row>
    <row r="87" spans="1:3" ht="15.75" thickBot="1" x14ac:dyDescent="0.3">
      <c r="A87" s="21"/>
      <c r="B87" s="22"/>
      <c r="C87" s="86"/>
    </row>
    <row r="88" spans="1:3" ht="16.5" thickTop="1" thickBot="1" x14ac:dyDescent="0.3">
      <c r="A88" s="15"/>
      <c r="B88" s="16" t="s">
        <v>28</v>
      </c>
      <c r="C88" s="32">
        <f>SUM(C87:C87)/1</f>
        <v>0</v>
      </c>
    </row>
    <row r="89" spans="1:3" ht="19.5" thickTop="1" x14ac:dyDescent="0.3">
      <c r="A89" s="12" t="s">
        <v>89</v>
      </c>
      <c r="B89" s="42" t="s">
        <v>90</v>
      </c>
      <c r="C89" s="18"/>
    </row>
    <row r="90" spans="1:3" x14ac:dyDescent="0.25">
      <c r="A90" s="53" t="s">
        <v>64</v>
      </c>
      <c r="B90" s="62" t="s">
        <v>93</v>
      </c>
      <c r="C90" s="63"/>
    </row>
    <row r="91" spans="1:3" ht="15.75" thickBot="1" x14ac:dyDescent="0.3">
      <c r="A91" s="21"/>
      <c r="B91" s="22"/>
      <c r="C91" s="86"/>
    </row>
    <row r="92" spans="1:3" ht="16.5" thickTop="1" thickBot="1" x14ac:dyDescent="0.3">
      <c r="A92" s="15"/>
      <c r="B92" s="16" t="s">
        <v>28</v>
      </c>
      <c r="C92" s="32">
        <f>SUM(C91:C91)/1</f>
        <v>0</v>
      </c>
    </row>
    <row r="93" spans="1:3" ht="15.75" thickTop="1" x14ac:dyDescent="0.25">
      <c r="A93" s="53" t="s">
        <v>65</v>
      </c>
      <c r="B93" s="62" t="s">
        <v>94</v>
      </c>
      <c r="C93" s="63"/>
    </row>
    <row r="94" spans="1:3" ht="15.75" thickBot="1" x14ac:dyDescent="0.3">
      <c r="A94" s="21"/>
      <c r="B94" s="22"/>
      <c r="C94" s="86"/>
    </row>
    <row r="95" spans="1:3" ht="16.5" thickTop="1" thickBot="1" x14ac:dyDescent="0.3">
      <c r="A95" s="15"/>
      <c r="B95" s="16" t="s">
        <v>28</v>
      </c>
      <c r="C95" s="32">
        <f>SUM(C94:C94)/1</f>
        <v>0</v>
      </c>
    </row>
    <row r="96" spans="1:3" ht="19.5" thickTop="1" x14ac:dyDescent="0.3">
      <c r="A96" s="12" t="s">
        <v>71</v>
      </c>
      <c r="B96" s="42" t="s">
        <v>95</v>
      </c>
      <c r="C96" s="18"/>
    </row>
    <row r="97" spans="1:3" x14ac:dyDescent="0.25">
      <c r="A97" s="53" t="s">
        <v>66</v>
      </c>
      <c r="B97" s="62" t="s">
        <v>96</v>
      </c>
      <c r="C97" s="63"/>
    </row>
    <row r="98" spans="1:3" ht="15.75" thickBot="1" x14ac:dyDescent="0.3">
      <c r="A98" s="21"/>
      <c r="B98" s="22"/>
      <c r="C98" s="86"/>
    </row>
    <row r="99" spans="1:3" ht="16.5" thickTop="1" thickBot="1" x14ac:dyDescent="0.3">
      <c r="A99" s="15"/>
      <c r="B99" s="16" t="s">
        <v>28</v>
      </c>
      <c r="C99" s="32">
        <f>SUM(C98:C98)/1</f>
        <v>0</v>
      </c>
    </row>
    <row r="100" spans="1:3" ht="15.75" thickTop="1" x14ac:dyDescent="0.25">
      <c r="A100" s="53" t="s">
        <v>67</v>
      </c>
      <c r="B100" s="62" t="s">
        <v>97</v>
      </c>
      <c r="C100" s="63"/>
    </row>
    <row r="101" spans="1:3" ht="15.75" thickBot="1" x14ac:dyDescent="0.3">
      <c r="A101" s="21"/>
      <c r="B101" s="22"/>
      <c r="C101" s="86"/>
    </row>
    <row r="102" spans="1:3" ht="16.5" thickTop="1" thickBot="1" x14ac:dyDescent="0.3">
      <c r="A102" s="15"/>
      <c r="B102" s="16" t="s">
        <v>28</v>
      </c>
      <c r="C102" s="32">
        <f>SUM(C101:C101)/1</f>
        <v>0</v>
      </c>
    </row>
    <row r="103" spans="1:3" ht="15.75" thickTop="1" x14ac:dyDescent="0.25">
      <c r="A103" s="53" t="s">
        <v>68</v>
      </c>
      <c r="B103" s="62" t="s">
        <v>98</v>
      </c>
      <c r="C103" s="63"/>
    </row>
    <row r="104" spans="1:3" ht="15.75" thickBot="1" x14ac:dyDescent="0.3">
      <c r="A104" s="21"/>
      <c r="B104" s="22"/>
      <c r="C104" s="86"/>
    </row>
    <row r="105" spans="1:3" ht="16.5" thickTop="1" thickBot="1" x14ac:dyDescent="0.3">
      <c r="A105" s="15"/>
      <c r="B105" s="16" t="s">
        <v>28</v>
      </c>
      <c r="C105" s="32">
        <f>SUM(C104:C104)/1</f>
        <v>0</v>
      </c>
    </row>
    <row r="106" spans="1:3" ht="15.75" thickTop="1" x14ac:dyDescent="0.25">
      <c r="A106" s="53" t="s">
        <v>69</v>
      </c>
      <c r="B106" s="62" t="s">
        <v>99</v>
      </c>
      <c r="C106" s="63"/>
    </row>
    <row r="107" spans="1:3" ht="15.75" thickBot="1" x14ac:dyDescent="0.3">
      <c r="A107" s="21"/>
      <c r="B107" s="22"/>
      <c r="C107" s="86"/>
    </row>
    <row r="108" spans="1:3" ht="16.5" thickTop="1" thickBot="1" x14ac:dyDescent="0.3">
      <c r="A108" s="15"/>
      <c r="B108" s="16" t="s">
        <v>28</v>
      </c>
      <c r="C108" s="32">
        <f>SUM(C107:C107)/1</f>
        <v>0</v>
      </c>
    </row>
    <row r="109" spans="1:3" ht="15.75" thickTop="1" x14ac:dyDescent="0.25">
      <c r="A109" s="56" t="s">
        <v>70</v>
      </c>
      <c r="B109" s="60" t="s">
        <v>100</v>
      </c>
      <c r="C109" s="61"/>
    </row>
    <row r="110" spans="1:3" ht="15.75" thickBot="1" x14ac:dyDescent="0.3">
      <c r="A110" s="21"/>
      <c r="B110" s="22"/>
      <c r="C110" s="86"/>
    </row>
    <row r="111" spans="1:3" ht="16.5" thickTop="1" thickBot="1" x14ac:dyDescent="0.3">
      <c r="A111" s="15"/>
      <c r="B111" s="16" t="s">
        <v>28</v>
      </c>
      <c r="C111" s="32">
        <f>SUM(C110:C110)/1</f>
        <v>0</v>
      </c>
    </row>
    <row r="112" spans="1:3" ht="15.75" thickTop="1" x14ac:dyDescent="0.25">
      <c r="A112" s="64"/>
      <c r="B112" s="70" t="s">
        <v>101</v>
      </c>
      <c r="C112" s="71">
        <f>SUM(C10+C13+C16+C19+C22+C26+C29+C32+C35+C38+C41+C45+C48+C51+C54+C57+C69+C72+C75+C78+C82+C85+C88+C92+C95+C99+C102+C105+C108+C111)/30</f>
        <v>0</v>
      </c>
    </row>
  </sheetData>
  <mergeCells count="5">
    <mergeCell ref="A2:B2"/>
    <mergeCell ref="A1:B1"/>
    <mergeCell ref="A66:C66"/>
    <mergeCell ref="A4:C4"/>
    <mergeCell ref="C58:C65"/>
  </mergeCells>
  <conditionalFormatting sqref="A4">
    <cfRule type="cellIs" dxfId="2" priority="3" operator="equal">
      <formula>"x"</formula>
    </cfRule>
  </conditionalFormatting>
  <conditionalFormatting sqref="C58">
    <cfRule type="cellIs" dxfId="1" priority="1" operator="equal">
      <formula>"Validé"</formula>
    </cfRule>
    <cfRule type="cellIs" dxfId="0" priority="2" operator="equal">
      <formula>"Non validé"</formula>
    </cfRule>
  </conditionalFormatting>
  <pageMargins left="0.7" right="0.7" top="0.75" bottom="0.75" header="0.3" footer="0.3"/>
  <pageSetup paperSize="9" scale="2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7"/>
  <sheetViews>
    <sheetView topLeftCell="A13" workbookViewId="0">
      <selection activeCell="E31" sqref="E31"/>
    </sheetView>
  </sheetViews>
  <sheetFormatPr baseColWidth="10" defaultRowHeight="15" x14ac:dyDescent="0.25"/>
  <cols>
    <col min="1" max="1" width="9.28515625" customWidth="1"/>
    <col min="2" max="2" width="189.140625" bestFit="1" customWidth="1"/>
    <col min="3" max="3" width="11.42578125" style="8"/>
  </cols>
  <sheetData>
    <row r="1" spans="1:3" ht="39" customHeight="1" x14ac:dyDescent="0.25">
      <c r="A1" s="81" t="s">
        <v>29</v>
      </c>
      <c r="B1" s="82"/>
      <c r="C1" s="83"/>
    </row>
    <row r="2" spans="1:3" x14ac:dyDescent="0.25">
      <c r="A2" s="3" t="s">
        <v>2</v>
      </c>
      <c r="B2" s="3" t="s">
        <v>32</v>
      </c>
      <c r="C2" s="11">
        <f>'Autoévaluation ASSC'!C10</f>
        <v>0</v>
      </c>
    </row>
    <row r="3" spans="1:3" x14ac:dyDescent="0.25">
      <c r="A3" s="3" t="s">
        <v>3</v>
      </c>
      <c r="B3" s="3" t="s">
        <v>33</v>
      </c>
      <c r="C3" s="11">
        <f>'Autoévaluation ASSC'!C13</f>
        <v>0</v>
      </c>
    </row>
    <row r="4" spans="1:3" x14ac:dyDescent="0.25">
      <c r="A4" s="3" t="s">
        <v>4</v>
      </c>
      <c r="B4" s="3" t="s">
        <v>34</v>
      </c>
      <c r="C4" s="11">
        <f>'Autoévaluation ASSC'!C16</f>
        <v>0</v>
      </c>
    </row>
    <row r="5" spans="1:3" x14ac:dyDescent="0.25">
      <c r="A5" s="3" t="s">
        <v>5</v>
      </c>
      <c r="B5" s="3" t="s">
        <v>35</v>
      </c>
      <c r="C5" s="11">
        <f>'Autoévaluation ASSC'!C19</f>
        <v>0</v>
      </c>
    </row>
    <row r="6" spans="1:3" ht="15.75" thickBot="1" x14ac:dyDescent="0.3">
      <c r="A6" s="13" t="s">
        <v>6</v>
      </c>
      <c r="B6" s="13" t="s">
        <v>36</v>
      </c>
      <c r="C6" s="14">
        <f>'Autoévaluation ASSC'!C22</f>
        <v>0</v>
      </c>
    </row>
    <row r="7" spans="1:3" ht="16.5" thickTop="1" thickBot="1" x14ac:dyDescent="0.3">
      <c r="A7" s="29" t="s">
        <v>78</v>
      </c>
      <c r="B7" s="29" t="s">
        <v>79</v>
      </c>
      <c r="C7" s="31">
        <f>SUM(C2:C6)/5</f>
        <v>0</v>
      </c>
    </row>
    <row r="8" spans="1:3" ht="15.75" thickTop="1" x14ac:dyDescent="0.25">
      <c r="A8" s="28" t="s">
        <v>7</v>
      </c>
      <c r="B8" s="28" t="s">
        <v>38</v>
      </c>
      <c r="C8" s="19">
        <f>'Autoévaluation ASSC'!C26</f>
        <v>0</v>
      </c>
    </row>
    <row r="9" spans="1:3" x14ac:dyDescent="0.25">
      <c r="A9" s="3" t="s">
        <v>8</v>
      </c>
      <c r="B9" s="3" t="s">
        <v>39</v>
      </c>
      <c r="C9" s="11">
        <f>'Autoévaluation ASSC'!C29</f>
        <v>0</v>
      </c>
    </row>
    <row r="10" spans="1:3" x14ac:dyDescent="0.25">
      <c r="A10" s="3" t="s">
        <v>9</v>
      </c>
      <c r="B10" s="3" t="s">
        <v>40</v>
      </c>
      <c r="C10" s="11">
        <f>'Autoévaluation ASSC'!C32</f>
        <v>0</v>
      </c>
    </row>
    <row r="11" spans="1:3" x14ac:dyDescent="0.25">
      <c r="A11" s="3" t="s">
        <v>10</v>
      </c>
      <c r="B11" s="3" t="s">
        <v>41</v>
      </c>
      <c r="C11" s="11">
        <f>'Autoévaluation ASSC'!C35</f>
        <v>0</v>
      </c>
    </row>
    <row r="12" spans="1:3" x14ac:dyDescent="0.25">
      <c r="A12" s="3" t="s">
        <v>11</v>
      </c>
      <c r="B12" s="3" t="s">
        <v>42</v>
      </c>
      <c r="C12" s="11">
        <f>'Autoévaluation ASSC'!C38</f>
        <v>0</v>
      </c>
    </row>
    <row r="13" spans="1:3" ht="15.75" thickBot="1" x14ac:dyDescent="0.3">
      <c r="A13" s="3" t="s">
        <v>12</v>
      </c>
      <c r="B13" s="3" t="s">
        <v>43</v>
      </c>
      <c r="C13" s="11">
        <f>'Autoévaluation ASSC'!C41</f>
        <v>0</v>
      </c>
    </row>
    <row r="14" spans="1:3" ht="16.5" thickTop="1" thickBot="1" x14ac:dyDescent="0.3">
      <c r="A14" s="29" t="s">
        <v>80</v>
      </c>
      <c r="B14" s="29" t="s">
        <v>81</v>
      </c>
      <c r="C14" s="31">
        <f>SUM(C8:C13)/6</f>
        <v>0</v>
      </c>
    </row>
    <row r="15" spans="1:3" ht="15.75" thickTop="1" x14ac:dyDescent="0.25">
      <c r="A15" s="28" t="s">
        <v>13</v>
      </c>
      <c r="B15" s="28" t="s">
        <v>47</v>
      </c>
      <c r="C15" s="19">
        <f>'Autoévaluation ASSC'!C45</f>
        <v>0</v>
      </c>
    </row>
    <row r="16" spans="1:3" x14ac:dyDescent="0.25">
      <c r="A16" s="3" t="s">
        <v>14</v>
      </c>
      <c r="B16" s="3" t="s">
        <v>48</v>
      </c>
      <c r="C16" s="11">
        <f>'Autoévaluation ASSC'!C48</f>
        <v>0</v>
      </c>
    </row>
    <row r="17" spans="1:3" x14ac:dyDescent="0.25">
      <c r="A17" s="13" t="s">
        <v>15</v>
      </c>
      <c r="B17" s="13" t="s">
        <v>49</v>
      </c>
      <c r="C17" s="11">
        <f>'Autoévaluation ASSC'!C51</f>
        <v>0</v>
      </c>
    </row>
    <row r="18" spans="1:3" x14ac:dyDescent="0.25">
      <c r="A18" s="13" t="s">
        <v>45</v>
      </c>
      <c r="B18" s="13" t="s">
        <v>50</v>
      </c>
      <c r="C18" s="11">
        <f>'Autoévaluation ASSC'!C54</f>
        <v>0</v>
      </c>
    </row>
    <row r="19" spans="1:3" ht="15.75" thickBot="1" x14ac:dyDescent="0.3">
      <c r="A19" s="13" t="s">
        <v>46</v>
      </c>
      <c r="B19" s="13" t="s">
        <v>51</v>
      </c>
      <c r="C19" s="14">
        <f>'Autoévaluation ASSC'!C57</f>
        <v>0</v>
      </c>
    </row>
    <row r="20" spans="1:3" ht="16.5" thickTop="1" thickBot="1" x14ac:dyDescent="0.3">
      <c r="A20" s="29" t="s">
        <v>77</v>
      </c>
      <c r="B20" s="29" t="s">
        <v>121</v>
      </c>
      <c r="C20" s="31">
        <f>SUM(C15:C19)/5</f>
        <v>0</v>
      </c>
    </row>
    <row r="21" spans="1:3" ht="15.75" thickTop="1" x14ac:dyDescent="0.25">
      <c r="A21" s="43" t="s">
        <v>16</v>
      </c>
      <c r="B21" s="43" t="s">
        <v>57</v>
      </c>
      <c r="C21" s="44"/>
    </row>
    <row r="22" spans="1:3" x14ac:dyDescent="0.25">
      <c r="A22" s="45" t="s">
        <v>17</v>
      </c>
      <c r="B22" s="45" t="s">
        <v>56</v>
      </c>
      <c r="C22" s="46"/>
    </row>
    <row r="23" spans="1:3" x14ac:dyDescent="0.25">
      <c r="A23" s="45" t="s">
        <v>18</v>
      </c>
      <c r="B23" s="45" t="s">
        <v>58</v>
      </c>
      <c r="C23" s="46"/>
    </row>
    <row r="24" spans="1:3" x14ac:dyDescent="0.25">
      <c r="A24" s="45" t="s">
        <v>19</v>
      </c>
      <c r="B24" s="45" t="s">
        <v>59</v>
      </c>
      <c r="C24" s="46"/>
    </row>
    <row r="25" spans="1:3" x14ac:dyDescent="0.25">
      <c r="A25" s="45" t="s">
        <v>20</v>
      </c>
      <c r="B25" s="45" t="s">
        <v>60</v>
      </c>
      <c r="C25" s="46"/>
    </row>
    <row r="26" spans="1:3" x14ac:dyDescent="0.25">
      <c r="A26" s="45" t="s">
        <v>53</v>
      </c>
      <c r="B26" s="45" t="s">
        <v>61</v>
      </c>
      <c r="C26" s="46"/>
    </row>
    <row r="27" spans="1:3" ht="15.75" thickBot="1" x14ac:dyDescent="0.3">
      <c r="A27" s="47" t="s">
        <v>54</v>
      </c>
      <c r="B27" s="47" t="s">
        <v>62</v>
      </c>
      <c r="C27" s="48"/>
    </row>
    <row r="28" spans="1:3" ht="16.5" thickTop="1" thickBot="1" x14ac:dyDescent="0.3">
      <c r="A28" s="29" t="s">
        <v>52</v>
      </c>
      <c r="B28" s="29" t="s">
        <v>122</v>
      </c>
      <c r="C28" s="31"/>
    </row>
    <row r="29" spans="1:3" s="33" customFormat="1" ht="15.75" thickTop="1" x14ac:dyDescent="0.25">
      <c r="A29" s="34" t="s">
        <v>21</v>
      </c>
      <c r="B29" s="34" t="s">
        <v>74</v>
      </c>
      <c r="C29" s="35">
        <f>'Autoévaluation ASSC'!C69</f>
        <v>0</v>
      </c>
    </row>
    <row r="30" spans="1:3" s="33" customFormat="1" x14ac:dyDescent="0.25">
      <c r="A30" s="36" t="s">
        <v>22</v>
      </c>
      <c r="B30" s="36" t="s">
        <v>72</v>
      </c>
      <c r="C30" s="37">
        <f>'Autoévaluation ASSC'!C72</f>
        <v>0</v>
      </c>
    </row>
    <row r="31" spans="1:3" s="33" customFormat="1" x14ac:dyDescent="0.25">
      <c r="A31" s="36" t="s">
        <v>23</v>
      </c>
      <c r="B31" s="36" t="s">
        <v>75</v>
      </c>
      <c r="C31" s="37">
        <f>'Autoévaluation ASSC'!C75</f>
        <v>0</v>
      </c>
    </row>
    <row r="32" spans="1:3" s="33" customFormat="1" ht="15.75" thickBot="1" x14ac:dyDescent="0.3">
      <c r="A32" s="38" t="s">
        <v>24</v>
      </c>
      <c r="B32" s="38" t="s">
        <v>73</v>
      </c>
      <c r="C32" s="39">
        <f>'Autoévaluation ASSC'!C78</f>
        <v>0</v>
      </c>
    </row>
    <row r="33" spans="1:3" ht="16.5" thickTop="1" thickBot="1" x14ac:dyDescent="0.3">
      <c r="A33" s="29" t="s">
        <v>76</v>
      </c>
      <c r="B33" s="29" t="s">
        <v>82</v>
      </c>
      <c r="C33" s="31">
        <f>SUM(C29:C32)/4</f>
        <v>0</v>
      </c>
    </row>
    <row r="34" spans="1:3" s="33" customFormat="1" ht="15.75" thickTop="1" x14ac:dyDescent="0.25">
      <c r="A34" s="34" t="s">
        <v>25</v>
      </c>
      <c r="B34" s="34" t="s">
        <v>84</v>
      </c>
      <c r="C34" s="35">
        <f>'Autoévaluation ASSC'!C82</f>
        <v>0</v>
      </c>
    </row>
    <row r="35" spans="1:3" s="33" customFormat="1" x14ac:dyDescent="0.25">
      <c r="A35" s="36" t="s">
        <v>26</v>
      </c>
      <c r="B35" s="36" t="s">
        <v>85</v>
      </c>
      <c r="C35" s="37">
        <f>'Autoévaluation ASSC'!C85</f>
        <v>0</v>
      </c>
    </row>
    <row r="36" spans="1:3" s="33" customFormat="1" ht="15.75" thickBot="1" x14ac:dyDescent="0.3">
      <c r="A36" s="36" t="s">
        <v>27</v>
      </c>
      <c r="B36" s="36" t="s">
        <v>86</v>
      </c>
      <c r="C36" s="37">
        <f>'Autoévaluation ASSC'!C88</f>
        <v>0</v>
      </c>
    </row>
    <row r="37" spans="1:3" ht="16.5" thickTop="1" thickBot="1" x14ac:dyDescent="0.3">
      <c r="A37" s="29" t="s">
        <v>87</v>
      </c>
      <c r="B37" s="29" t="s">
        <v>88</v>
      </c>
      <c r="C37" s="31">
        <f>SUM(C34:C36)/3</f>
        <v>0</v>
      </c>
    </row>
    <row r="38" spans="1:3" s="33" customFormat="1" ht="15.75" thickTop="1" x14ac:dyDescent="0.25">
      <c r="A38" s="34" t="s">
        <v>64</v>
      </c>
      <c r="B38" s="34" t="s">
        <v>93</v>
      </c>
      <c r="C38" s="35">
        <f>'Autoévaluation ASSC'!C85</f>
        <v>0</v>
      </c>
    </row>
    <row r="39" spans="1:3" s="33" customFormat="1" ht="15.75" thickBot="1" x14ac:dyDescent="0.3">
      <c r="A39" s="36" t="s">
        <v>65</v>
      </c>
      <c r="B39" s="36" t="s">
        <v>94</v>
      </c>
      <c r="C39" s="37">
        <f>'Autoévaluation ASSC'!C95</f>
        <v>0</v>
      </c>
    </row>
    <row r="40" spans="1:3" ht="16.5" thickTop="1" thickBot="1" x14ac:dyDescent="0.3">
      <c r="A40" s="29" t="s">
        <v>89</v>
      </c>
      <c r="B40" s="29" t="s">
        <v>90</v>
      </c>
      <c r="C40" s="31">
        <f>SUM(C38:C39)/2</f>
        <v>0</v>
      </c>
    </row>
    <row r="41" spans="1:3" s="33" customFormat="1" ht="15.75" thickTop="1" x14ac:dyDescent="0.25">
      <c r="A41" s="34" t="s">
        <v>66</v>
      </c>
      <c r="B41" s="34" t="s">
        <v>96</v>
      </c>
      <c r="C41" s="35">
        <f>'Autoévaluation ASSC'!C99</f>
        <v>0</v>
      </c>
    </row>
    <row r="42" spans="1:3" s="33" customFormat="1" x14ac:dyDescent="0.25">
      <c r="A42" s="36" t="s">
        <v>67</v>
      </c>
      <c r="B42" s="36" t="s">
        <v>97</v>
      </c>
      <c r="C42" s="37">
        <f>'Autoévaluation ASSC'!C102</f>
        <v>0</v>
      </c>
    </row>
    <row r="43" spans="1:3" s="33" customFormat="1" x14ac:dyDescent="0.25">
      <c r="A43" s="36" t="s">
        <v>68</v>
      </c>
      <c r="B43" s="36" t="s">
        <v>98</v>
      </c>
      <c r="C43" s="37">
        <f>'Autoévaluation ASSC'!C102</f>
        <v>0</v>
      </c>
    </row>
    <row r="44" spans="1:3" s="33" customFormat="1" x14ac:dyDescent="0.25">
      <c r="A44" s="38" t="s">
        <v>69</v>
      </c>
      <c r="B44" s="38" t="s">
        <v>99</v>
      </c>
      <c r="C44" s="37">
        <f>'Autoévaluation ASSC'!C108</f>
        <v>0</v>
      </c>
    </row>
    <row r="45" spans="1:3" s="33" customFormat="1" ht="15.75" thickBot="1" x14ac:dyDescent="0.3">
      <c r="A45" s="38" t="s">
        <v>70</v>
      </c>
      <c r="B45" s="38" t="s">
        <v>100</v>
      </c>
      <c r="C45" s="39">
        <f>'Autoévaluation ASSC'!C111</f>
        <v>0</v>
      </c>
    </row>
    <row r="46" spans="1:3" ht="16.5" thickTop="1" thickBot="1" x14ac:dyDescent="0.3">
      <c r="A46" s="29" t="s">
        <v>91</v>
      </c>
      <c r="B46" s="29" t="s">
        <v>92</v>
      </c>
      <c r="C46" s="31">
        <f>SUM(C41:C45)/5</f>
        <v>0</v>
      </c>
    </row>
    <row r="47" spans="1:3" ht="18" thickTop="1" x14ac:dyDescent="0.3">
      <c r="A47" s="64"/>
      <c r="B47" s="65" t="s">
        <v>120</v>
      </c>
      <c r="C47" s="66">
        <f>(C7+C14+C20+C33+C37+C40+C46)/7</f>
        <v>0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Autoévaluation ASSC</vt:lpstr>
      <vt:lpstr>Résultats ASSC</vt:lpstr>
    </vt:vector>
  </TitlesOfParts>
  <Company>République et Canton du Jura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Thimont Elie</dc:creator>
  <cp:lastModifiedBy>Kraehenbuehl Ana Laura</cp:lastModifiedBy>
  <cp:lastPrinted>2023-06-30T07:49:40Z</cp:lastPrinted>
  <dcterms:created xsi:type="dcterms:W3CDTF">2023-04-18T08:16:29Z</dcterms:created>
  <dcterms:modified xsi:type="dcterms:W3CDTF">2025-09-03T07:58:18Z</dcterms:modified>
</cp:coreProperties>
</file>