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5" activeTab="55"/>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<sst xmlns="http://schemas.openxmlformats.org/spreadsheetml/2006/main" count="5620" uniqueCount="888">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</sst>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tabSelected="1" workbookViewId="0">
      <selection activeCell="E32" sqref="E3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202" t="s">
        <v>805</v>
      </c>
    </row>
    <row r="6" spans="1:3" ht="15.75" thickBot="1" x14ac:dyDescent="0.3">
      <c r="B6" s="92" t="s">
        <v>64</v>
      </c>
    </row>
    <row r="9" spans="1:3" ht="15" x14ac:dyDescent="0.25">
      <c r="A9" s="96" t="s">
        <v>212</v>
      </c>
      <c r="B9" s="96" t="s">
        <v>197</v>
      </c>
      <c r="C9" s="96" t="s">
        <v>854</v>
      </c>
    </row>
    <row r="10" spans="1:3" x14ac:dyDescent="0.2">
      <c r="A10" s="97">
        <v>90</v>
      </c>
      <c r="B10" s="98" t="s">
        <v>214</v>
      </c>
      <c r="C10" s="99">
        <f>HLOOKUP($B$6,'Syndicats comptes 2023'!$E$4:$AF$169,151,0)</f>
        <v>498373.11000000004</v>
      </c>
    </row>
    <row r="11" spans="1:3" x14ac:dyDescent="0.2">
      <c r="A11" s="97">
        <v>900</v>
      </c>
      <c r="B11" s="98" t="s">
        <v>215</v>
      </c>
      <c r="C11" s="99">
        <f>HLOOKUP($B$6,'Syndicats comptes 2023'!$E$4:$AF$169,152,0)</f>
        <v>310516.22000000003</v>
      </c>
    </row>
    <row r="12" spans="1:3" x14ac:dyDescent="0.2">
      <c r="A12" s="97">
        <v>901</v>
      </c>
      <c r="B12" s="98" t="s">
        <v>216</v>
      </c>
      <c r="C12" s="99">
        <f>HLOOKUP($B$6,'Syndicats comptes 2023'!$E$4:$AF$169,153,0)</f>
        <v>187856.89</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33" sqref="B3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33" sqref="B3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B33" sqref="B33"/>
      <selection pane="topRight" activeCell="B33" sqref="B33"/>
      <selection pane="bottomLeft" activeCell="B33" sqref="B33"/>
      <selection pane="bottomRight" activeCell="B33" sqref="B3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33" sqref="B3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33" sqref="B3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33" sqref="B3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2024-09-18T13:16:52Z</dcterms:modified>
</cp:coreProperties>
</file>