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/>
  <mc:AlternateContent xmlns:mc="http://schemas.openxmlformats.org/markup-compatibility/2006">
    <mc:Choice Requires="x15">
      <x15ac:absPath xmlns:x15ac="http://schemas.microsoft.com/office/spreadsheetml/2010/11/ac" url="G:\UA\MCH2\Comptabilisation REPA\1_SAS\Nouvelle présentation REPA\"/>
    </mc:Choice>
  </mc:AlternateContent>
  <bookViews>
    <workbookView xWindow="0" yWindow="0" windowWidth="28800" windowHeight="12000"/>
  </bookViews>
  <sheets>
    <sheet name="Bouclement comptes" sheetId="1" r:id="rId1"/>
  </sheets>
  <externalReferences>
    <externalReference r:id="rId2"/>
  </externalReferences>
  <definedNames>
    <definedName name="Année">#REF!</definedName>
    <definedName name="asdf">'[1]Fonctionnement commune'!#REF!</definedName>
    <definedName name="asdfasdf">#REF!</definedName>
    <definedName name="asdfasdfds">#REF!</definedName>
    <definedName name="AvaibleEarningsBalanceSheet" localSheetId="0">'[1]Bilan Commune'!#REF!</definedName>
    <definedName name="AvaibleEarningsBalanceSheet">'[1]Bilan Commune'!#REF!</definedName>
    <definedName name="AvailableEarningsBalanceSheet" localSheetId="0">#REF!</definedName>
    <definedName name="AvailableEarningsBalanceSheet">#REF!</definedName>
    <definedName name="AvailableEarningsPLAccount" localSheetId="0">#REF!</definedName>
    <definedName name="AvailableEarningsPLAccount">#REF!</definedName>
    <definedName name="CompanyName">[1]Récapitulatif!$D$1</definedName>
    <definedName name="Currency">[1]Récapitulatif!$D$9</definedName>
    <definedName name="CurrentYear" localSheetId="0">#REF!</definedName>
    <definedName name="CurrentYear">#REF!</definedName>
    <definedName name="lossPLaccount" localSheetId="0">'[1]Fonctionnement commune'!#REF!</definedName>
    <definedName name="lossPLaccount">'[1]Fonctionnement commune'!#REF!</definedName>
    <definedName name="RecentYear" localSheetId="0">#REF!</definedName>
    <definedName name="RecentYear">#REF!</definedName>
    <definedName name="rqew">'[1]Fonctionnement commune'!#REF!</definedName>
    <definedName name="SumPart" localSheetId="0">#REF!</definedName>
    <definedName name="SumPart">#REF!</definedName>
    <definedName name="test">'[1]Bilan Commune'!#REF!</definedName>
    <definedName name="test2">#REF!</definedName>
    <definedName name="TotalCosts" localSheetId="0">'[1]Fonctionnement commune'!#REF!</definedName>
    <definedName name="TotalCosts">'[1]Fonctionnement commune'!#REF!</definedName>
    <definedName name="TotalEarnings" localSheetId="0">'[1]Fonctionnement commune'!#REF!</definedName>
    <definedName name="TotalEarnings">'[1]Fonctionnement commune'!#REF!</definedName>
    <definedName name="weqrer">'[1]Fonctionnement commune'!#REF!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D16" i="1" l="1"/>
  <c r="B11" i="1"/>
  <c r="B13" i="1" s="1"/>
  <c r="A24" i="1"/>
  <c r="D28" i="1"/>
  <c r="D27" i="1"/>
  <c r="D25" i="1" l="1"/>
  <c r="D29" i="1"/>
  <c r="D26" i="1"/>
  <c r="D18" i="1"/>
  <c r="D39" i="1" s="1"/>
  <c r="D32" i="1" l="1"/>
  <c r="D40" i="1" s="1"/>
  <c r="A44" i="1" l="1"/>
  <c r="C44" i="1" s="1"/>
  <c r="D44" i="1"/>
  <c r="D48" i="1" l="1"/>
  <c r="A47" i="1"/>
  <c r="C47" i="1"/>
</calcChain>
</file>

<file path=xl/comments1.xml><?xml version="1.0" encoding="utf-8"?>
<comments xmlns="http://schemas.openxmlformats.org/spreadsheetml/2006/main">
  <authors>
    <author>Silvestro Di Meo</author>
  </authors>
  <commentList>
    <comment ref="D9" authorId="0" shapeId="0">
      <text>
        <r>
          <rPr>
            <sz val="9"/>
            <color indexed="81"/>
            <rFont val="Tahoma"/>
            <family val="2"/>
          </rPr>
          <t xml:space="preserve">
Selon courrier SAS (Budget N+1)</t>
        </r>
      </text>
    </comment>
    <comment ref="C11" authorId="0" shapeId="0">
      <text>
        <r>
          <rPr>
            <sz val="9"/>
            <color indexed="81"/>
            <rFont val="Tahoma"/>
            <family val="2"/>
          </rPr>
          <t xml:space="preserve">
Estimation, sans permis N, F et S</t>
        </r>
      </text>
    </comment>
    <comment ref="C13" authorId="0" shapeId="0">
      <text>
        <r>
          <rPr>
            <sz val="9"/>
            <color indexed="81"/>
            <rFont val="Tahoma"/>
            <family val="2"/>
          </rPr>
          <t xml:space="preserve">
Estimation, sans permis N, F et S</t>
        </r>
      </text>
    </comment>
  </commentList>
</comments>
</file>

<file path=xl/sharedStrings.xml><?xml version="1.0" encoding="utf-8"?>
<sst xmlns="http://schemas.openxmlformats.org/spreadsheetml/2006/main" count="26" uniqueCount="26">
  <si>
    <t>CHF</t>
  </si>
  <si>
    <t>Nombre d'habitants Jura</t>
  </si>
  <si>
    <t>Charges</t>
  </si>
  <si>
    <t>Net</t>
  </si>
  <si>
    <t>Assistance publique</t>
  </si>
  <si>
    <t>Service dentaire scolaire</t>
  </si>
  <si>
    <t>Quote-part aux dépenses de l'Etat</t>
  </si>
  <si>
    <t>Total des dépenses prévues des charges de l'action sociale</t>
  </si>
  <si>
    <t>Ajustement avance FAS</t>
  </si>
  <si>
    <t>Part communale totale estimée</t>
  </si>
  <si>
    <t>Répartition des charges de l'Action sociale - Année XXXX</t>
  </si>
  <si>
    <t>(Chiffre A)</t>
  </si>
  <si>
    <t>(Chiffre B)</t>
  </si>
  <si>
    <t>C/ Détermination du solde à imputer aux comptes</t>
  </si>
  <si>
    <t>Commune de XXXXXXX - Municipalité - Fonctionnement</t>
  </si>
  <si>
    <t>A/ Détermination de la part communale due à l'Etat</t>
  </si>
  <si>
    <t>B/ Dépenses effectives de la commune</t>
  </si>
  <si>
    <t>Unité d'accueil de la petite enfance</t>
  </si>
  <si>
    <t>Recettes</t>
  </si>
  <si>
    <t>Espaces jeunes (coût du personnel)</t>
  </si>
  <si>
    <t>Centre d’accueil de jour</t>
  </si>
  <si>
    <t>(Chiffres estimées)</t>
  </si>
  <si>
    <t>Participation pour la commune</t>
  </si>
  <si>
    <t>Nombre d'habitants de la commune</t>
  </si>
  <si>
    <t>Dépenses nettes avancées par la commune</t>
  </si>
  <si>
    <t>Décompte dépenses nettes communales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</si>
</sst>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15" x14ac:knownFonts="1">
    <font>
      <sz val="10"/>
      <color indexed="8"/>
      <name val="Arial"/>
      <family val="2"/>
    </font>
    <font>
      <sz val="10"/>
      <color indexed="8"/>
      <name val="Arial"/>
      <family val="2"/>
    </font>
    <font>
      <sz val="9"/>
      <color indexed="81"/>
      <name val="Tahoma"/>
      <family val="2"/>
    </font>
    <font>
      <sz val="12"/>
      <color indexed="8"/>
      <name val="Calibri Light"/>
      <family val="2"/>
      <scheme val="major"/>
    </font>
    <font>
      <sz val="10"/>
      <color indexed="8"/>
      <name val="Calibri Light"/>
      <family val="2"/>
      <scheme val="major"/>
    </font>
    <font>
      <b/>
      <sz val="16"/>
      <color indexed="8"/>
      <name val="Calibri Light"/>
      <family val="2"/>
      <scheme val="major"/>
    </font>
    <font>
      <b/>
      <sz val="10"/>
      <color indexed="8"/>
      <name val="Calibri Light"/>
      <family val="2"/>
      <scheme val="major"/>
    </font>
    <font>
      <i/>
      <sz val="10"/>
      <color indexed="8"/>
      <name val="Calibri Light"/>
      <family val="2"/>
      <scheme val="major"/>
    </font>
    <font>
      <sz val="9"/>
      <color indexed="8"/>
      <name val="Calibri Light"/>
      <family val="2"/>
      <scheme val="major"/>
    </font>
    <font>
      <b/>
      <i/>
      <sz val="10"/>
      <color indexed="8"/>
      <name val="Calibri Light"/>
      <family val="2"/>
      <scheme val="major"/>
    </font>
    <font>
      <sz val="10"/>
      <name val="Calibri Light"/>
      <family val="2"/>
      <scheme val="major"/>
    </font>
    <font>
      <b/>
      <sz val="12"/>
      <color indexed="8"/>
      <name val="Calibri Light"/>
      <family val="2"/>
      <scheme val="major"/>
    </font>
    <font>
      <sz val="8"/>
      <name val="Arial"/>
      <family val="2"/>
    </font>
    <font>
      <sz val="12"/>
      <color theme="0"/>
      <name val="Calibri Light"/>
      <family val="2"/>
      <scheme val="major"/>
    </font>
    <font>
      <i/>
      <sz val="12"/>
      <color theme="0"/>
      <name val="Calibri Light"/>
      <family val="2"/>
      <scheme val="major"/>
    </font>
  </fonts>
  <fills count="4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theme="9" tint="0.79998168889431442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top"/>
    </xf>
    <xf numFmtId="164" fontId="1" fillId="0" borderId="0" applyFont="0" applyFill="0" applyBorder="0" applyAlignment="0" applyProtection="0">
      <alignment vertical="top"/>
    </xf>
    <xf numFmtId="0" fontId="1" fillId="0" borderId="0">
      <alignment vertical="top"/>
    </xf>
  </cellStyleXfs>
  <cellXfs count="39">
    <xf numFmtId="0" fontId="0" fillId="0" borderId="0" xfId="0">
      <alignment vertical="top"/>
    </xf>
    <xf numFmtId="0" fontId="3" fillId="0" borderId="0" xfId="0" applyFont="1">
      <alignment vertical="top"/>
    </xf>
    <xf numFmtId="0" fontId="4" fillId="0" borderId="0" xfId="2" applyFont="1">
      <alignment vertical="top"/>
    </xf>
    <xf numFmtId="0" fontId="5" fillId="0" borderId="0" xfId="2" applyFont="1">
      <alignment vertical="top"/>
    </xf>
    <xf numFmtId="0" fontId="6" fillId="0" borderId="0" xfId="2" applyFont="1">
      <alignment vertical="top"/>
    </xf>
    <xf numFmtId="0" fontId="7" fillId="0" borderId="0" xfId="2" applyFont="1" applyAlignment="1">
      <alignment horizontal="center" vertical="top"/>
    </xf>
    <xf numFmtId="0" fontId="4" fillId="0" borderId="0" xfId="2" applyFont="1" applyAlignment="1">
      <alignment horizontal="center" vertical="top"/>
    </xf>
    <xf numFmtId="4" fontId="4" fillId="0" borderId="0" xfId="2" applyNumberFormat="1" applyFont="1">
      <alignment vertical="top"/>
    </xf>
    <xf numFmtId="0" fontId="8" fillId="0" borderId="0" xfId="2" applyFont="1">
      <alignment vertical="top"/>
    </xf>
    <xf numFmtId="0" fontId="4" fillId="0" borderId="1" xfId="2" applyFont="1" applyBorder="1">
      <alignment vertical="top"/>
    </xf>
    <xf numFmtId="4" fontId="4" fillId="0" borderId="1" xfId="2" applyNumberFormat="1" applyFont="1" applyBorder="1">
      <alignment vertical="top"/>
    </xf>
    <xf numFmtId="164" fontId="6" fillId="0" borderId="0" xfId="1" applyFont="1">
      <alignment vertical="top"/>
    </xf>
    <xf numFmtId="0" fontId="7" fillId="0" borderId="0" xfId="2" applyFont="1">
      <alignment vertical="top"/>
    </xf>
    <xf numFmtId="164" fontId="6" fillId="0" borderId="0" xfId="2" applyNumberFormat="1" applyFont="1">
      <alignment vertical="top"/>
    </xf>
    <xf numFmtId="0" fontId="4" fillId="0" borderId="0" xfId="2" quotePrefix="1" applyFont="1">
      <alignment vertical="top"/>
    </xf>
    <xf numFmtId="164" fontId="4" fillId="0" borderId="0" xfId="2" applyNumberFormat="1" applyFont="1">
      <alignment vertical="top"/>
    </xf>
    <xf numFmtId="0" fontId="9" fillId="0" borderId="0" xfId="2" applyFont="1">
      <alignment vertical="top"/>
    </xf>
    <xf numFmtId="0" fontId="7" fillId="0" borderId="1" xfId="2" applyFont="1" applyBorder="1" applyAlignment="1">
      <alignment horizontal="center" vertical="top"/>
    </xf>
    <xf numFmtId="0" fontId="10" fillId="0" borderId="0" xfId="0" applyFont="1">
      <alignment vertical="top"/>
    </xf>
    <xf numFmtId="0" fontId="4" fillId="2" borderId="0" xfId="2" applyFont="1" applyFill="1">
      <alignment vertical="top"/>
    </xf>
    <xf numFmtId="165" fontId="6" fillId="0" borderId="0" xfId="1" applyNumberFormat="1" applyFont="1">
      <alignment vertical="top"/>
    </xf>
    <xf numFmtId="10" fontId="6" fillId="0" borderId="0" xfId="2" applyNumberFormat="1" applyFont="1">
      <alignment vertical="top"/>
    </xf>
    <xf numFmtId="0" fontId="11" fillId="0" borderId="0" xfId="2" applyFont="1">
      <alignment vertical="top"/>
    </xf>
    <xf numFmtId="0" fontId="3" fillId="0" borderId="0" xfId="2" applyFont="1">
      <alignment vertical="top"/>
    </xf>
    <xf numFmtId="164" fontId="11" fillId="0" borderId="0" xfId="2" applyNumberFormat="1" applyFont="1" applyAlignment="1">
      <alignment horizontal="center" vertical="center"/>
    </xf>
    <xf numFmtId="0" fontId="11" fillId="0" borderId="1" xfId="2" applyFont="1" applyBorder="1">
      <alignment vertical="top"/>
    </xf>
    <xf numFmtId="0" fontId="3" fillId="0" borderId="1" xfId="2" applyFont="1" applyBorder="1">
      <alignment vertical="top"/>
    </xf>
    <xf numFmtId="164" fontId="11" fillId="0" borderId="1" xfId="1" applyFont="1" applyBorder="1">
      <alignment vertical="top"/>
    </xf>
    <xf numFmtId="164" fontId="11" fillId="0" borderId="0" xfId="1" applyFont="1">
      <alignment vertical="top"/>
    </xf>
    <xf numFmtId="0" fontId="4" fillId="0" borderId="0" xfId="2" applyFont="1" applyAlignment="1">
      <alignment horizontal="right" vertical="top"/>
    </xf>
    <xf numFmtId="164" fontId="13" fillId="0" borderId="1" xfId="1" applyFont="1" applyFill="1" applyBorder="1">
      <alignment vertical="top"/>
    </xf>
    <xf numFmtId="0" fontId="11" fillId="0" borderId="0" xfId="2" quotePrefix="1" applyFont="1">
      <alignment vertical="top"/>
    </xf>
    <xf numFmtId="164" fontId="11" fillId="0" borderId="0" xfId="2" applyNumberFormat="1" applyFont="1">
      <alignment vertical="top"/>
    </xf>
    <xf numFmtId="164" fontId="3" fillId="0" borderId="0" xfId="2" applyNumberFormat="1" applyFont="1">
      <alignment vertical="top"/>
    </xf>
    <xf numFmtId="164" fontId="3" fillId="0" borderId="0" xfId="1" applyFont="1" applyAlignment="1">
      <alignment horizontal="center" vertical="top"/>
    </xf>
    <xf numFmtId="4" fontId="4" fillId="3" borderId="0" xfId="2" applyNumberFormat="1" applyFont="1" applyFill="1">
      <alignment vertical="top"/>
    </xf>
    <xf numFmtId="165" fontId="4" fillId="3" borderId="0" xfId="1" applyNumberFormat="1" applyFont="1" applyFill="1" applyBorder="1">
      <alignment vertical="top"/>
    </xf>
    <xf numFmtId="164" fontId="4" fillId="3" borderId="0" xfId="1" applyFont="1" applyFill="1">
      <alignment vertical="top"/>
    </xf>
    <xf numFmtId="0" fontId="14" fillId="0" borderId="0" xfId="2" applyFont="1" applyAlignment="1">
      <alignment horizontal="center" vertical="center"/>
    </xf>
  </cellXfs>
  <cellStyles count="3">
    <cellStyle name="Milliers" xfId="1" builtinId="3"/>
    <cellStyle name="Normal" xfId="0" builtinId="0"/>
    <cellStyle name="Normal 2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E:\2.%20CAISSE\Comptes\2008\Fascicules\Comptes%202008_Rapport%20CRF%20SA_v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écapitulatif"/>
      <sheetName val="Bilan Commune"/>
      <sheetName val="Bilan Bourgeoisie"/>
      <sheetName val="Résultat"/>
      <sheetName val="Fonctionnement commune"/>
      <sheetName val="Fonctionnement bourgeoisie"/>
      <sheetName val="Tableau financement M"/>
      <sheetName val="Tableau financement B"/>
      <sheetName val="Annexe"/>
      <sheetName val="Ratio"/>
      <sheetName val="Ratio 2004-2008"/>
      <sheetName val="Bilan variation"/>
      <sheetName val="Etat liquidités"/>
      <sheetName val="Etat dettes"/>
    </sheetNames>
    <sheetDataSet>
      <sheetData sheetId="0" refreshError="1">
        <row r="1">
          <cell r="D1" t="str">
            <v>Commune mixte de Courroux</v>
          </cell>
        </row>
        <row r="9">
          <cell r="D9" t="str">
            <v>CHF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>
    <tabColor theme="7" tint="0.59999389629810485"/>
    <pageSetUpPr fitToPage="1"/>
  </sheetPr>
  <dimension ref="A1:D50"/>
  <sheetViews>
    <sheetView tabSelected="1" zoomScale="130" zoomScaleNormal="130" workbookViewId="0"/>
  </sheetViews>
  <sheetFormatPr baseColWidth="10" defaultRowHeight="12.75" x14ac:dyDescent="0.2"/>
  <cols>
    <col min="1" max="1" width="34.28515625" style="2" customWidth="1"/>
    <col min="2" max="2" width="13.5703125" style="2" customWidth="1"/>
    <col min="3" max="3" width="14.5703125" style="2" customWidth="1"/>
    <col min="4" max="4" width="16.5703125" style="2" bestFit="1" customWidth="1"/>
  </cols>
  <sheetData>
    <row r="1" spans="1:4" ht="15.75" x14ac:dyDescent="0.2">
      <c r="A1" s="1" t="s">
        <v>14</v>
      </c>
    </row>
    <row r="2" spans="1:4" ht="21" x14ac:dyDescent="0.2">
      <c r="A2" s="3" t="s">
        <v>10</v>
      </c>
    </row>
    <row r="5" spans="1:4" ht="15.75" x14ac:dyDescent="0.2">
      <c r="A5" s="22" t="s">
        <v>15</v>
      </c>
    </row>
    <row r="6" spans="1:4" x14ac:dyDescent="0.2">
      <c r="A6" s="2" t="s">
        <v>21</v>
      </c>
    </row>
    <row r="7" spans="1:4" x14ac:dyDescent="0.2">
      <c r="D7" s="5" t="s">
        <v>0</v>
      </c>
    </row>
    <row r="8" spans="1:4" ht="7.9" customHeight="1" x14ac:dyDescent="0.2">
      <c r="D8" s="6"/>
    </row>
    <row r="9" spans="1:4" x14ac:dyDescent="0.2">
      <c r="A9" s="2" t="s">
        <v>7</v>
      </c>
      <c r="D9" s="35"/>
    </row>
    <row r="10" spans="1:4" ht="7.9" customHeight="1" x14ac:dyDescent="0.2"/>
    <row r="11" spans="1:4" x14ac:dyDescent="0.2">
      <c r="A11" s="2" t="s">
        <v>1</v>
      </c>
      <c r="B11" s="8" t="str">
        <f>"(au 31.12."&amp;RIGHT(A2,4)&amp;")"</f>
        <v>(au 31.12.XXXX)</v>
      </c>
      <c r="C11" s="36"/>
      <c r="D11" s="7"/>
    </row>
    <row r="12" spans="1:4" ht="7.9" customHeight="1" x14ac:dyDescent="0.2">
      <c r="B12" s="8"/>
      <c r="D12" s="7"/>
    </row>
    <row r="13" spans="1:4" x14ac:dyDescent="0.2">
      <c r="A13" s="2" t="s">
        <v>23</v>
      </c>
      <c r="B13" s="8" t="str">
        <f>B11</f>
        <v>(au 31.12.XXXX)</v>
      </c>
      <c r="C13" s="36"/>
      <c r="D13" s="7"/>
    </row>
    <row r="14" spans="1:4" ht="7.9" customHeight="1" x14ac:dyDescent="0.2">
      <c r="A14" s="9"/>
      <c r="B14" s="9"/>
      <c r="C14" s="10"/>
      <c r="D14" s="9"/>
    </row>
    <row r="15" spans="1:4" ht="7.9" customHeight="1" x14ac:dyDescent="0.2"/>
    <row r="16" spans="1:4" x14ac:dyDescent="0.2">
      <c r="A16" s="4" t="s">
        <v>22</v>
      </c>
      <c r="B16" s="4"/>
      <c r="D16" s="11">
        <f>IF(D9=0,0,D9/C11*C13)</f>
        <v>0</v>
      </c>
    </row>
    <row r="17" spans="1:4" x14ac:dyDescent="0.2">
      <c r="A17" s="2" t="s">
        <v>8</v>
      </c>
      <c r="B17" s="4"/>
      <c r="D17" s="37"/>
    </row>
    <row r="18" spans="1:4" ht="15.75" x14ac:dyDescent="0.2">
      <c r="A18" s="31" t="s">
        <v>9</v>
      </c>
      <c r="B18" s="22"/>
      <c r="C18" s="32"/>
      <c r="D18" s="28">
        <f>SUM(D16:D17)</f>
        <v>0</v>
      </c>
    </row>
    <row r="19" spans="1:4" ht="7.9" customHeight="1" x14ac:dyDescent="0.2">
      <c r="A19" s="9"/>
      <c r="B19" s="9"/>
      <c r="C19" s="10"/>
      <c r="D19" s="9"/>
    </row>
    <row r="20" spans="1:4" ht="7.9" customHeight="1" x14ac:dyDescent="0.2"/>
    <row r="22" spans="1:4" ht="15.75" x14ac:dyDescent="0.2">
      <c r="A22" s="22" t="s">
        <v>16</v>
      </c>
      <c r="B22" s="4"/>
      <c r="C22" s="13"/>
    </row>
    <row r="23" spans="1:4" x14ac:dyDescent="0.2">
      <c r="A23" s="12"/>
    </row>
    <row r="24" spans="1:4" x14ac:dyDescent="0.2">
      <c r="A24" s="16" t="str">
        <f>"Comptes "&amp;RIGHT(A2,4)</f>
        <v>Comptes XXXX</v>
      </c>
      <c r="B24" s="17" t="s">
        <v>2</v>
      </c>
      <c r="C24" s="17" t="s">
        <v>18</v>
      </c>
      <c r="D24" s="17" t="s">
        <v>3</v>
      </c>
    </row>
    <row r="25" spans="1:4" x14ac:dyDescent="0.2">
      <c r="A25" s="2" t="s">
        <v>17</v>
      </c>
      <c r="B25" s="37">
        <v>0</v>
      </c>
      <c r="C25" s="37">
        <v>0</v>
      </c>
      <c r="D25" s="13">
        <f>B25-C25</f>
        <v>0</v>
      </c>
    </row>
    <row r="26" spans="1:4" x14ac:dyDescent="0.2">
      <c r="A26" s="2" t="s">
        <v>4</v>
      </c>
      <c r="B26" s="37">
        <v>0</v>
      </c>
      <c r="C26" s="37">
        <v>0</v>
      </c>
      <c r="D26" s="13">
        <f t="shared" ref="D26:D29" si="0">B26-C26</f>
        <v>0</v>
      </c>
    </row>
    <row r="27" spans="1:4" x14ac:dyDescent="0.2">
      <c r="A27" s="18" t="s">
        <v>5</v>
      </c>
      <c r="B27" s="37">
        <v>0</v>
      </c>
      <c r="C27" s="37">
        <v>0</v>
      </c>
      <c r="D27" s="13">
        <f t="shared" ref="D27:D28" si="1">B27-C27</f>
        <v>0</v>
      </c>
    </row>
    <row r="28" spans="1:4" x14ac:dyDescent="0.2">
      <c r="A28" s="18" t="s">
        <v>19</v>
      </c>
      <c r="B28" s="37">
        <v>0</v>
      </c>
      <c r="C28" s="37">
        <v>0</v>
      </c>
      <c r="D28" s="13">
        <f t="shared" si="1"/>
        <v>0</v>
      </c>
    </row>
    <row r="29" spans="1:4" x14ac:dyDescent="0.2">
      <c r="A29" s="18" t="s">
        <v>20</v>
      </c>
      <c r="B29" s="37">
        <v>0</v>
      </c>
      <c r="C29" s="37">
        <v>0</v>
      </c>
      <c r="D29" s="13">
        <f t="shared" si="0"/>
        <v>0</v>
      </c>
    </row>
    <row r="30" spans="1:4" ht="7.9" customHeight="1" x14ac:dyDescent="0.2">
      <c r="A30" s="9"/>
      <c r="B30" s="9"/>
      <c r="C30" s="10"/>
      <c r="D30" s="9"/>
    </row>
    <row r="31" spans="1:4" ht="7.9" customHeight="1" x14ac:dyDescent="0.2"/>
    <row r="32" spans="1:4" ht="15.75" x14ac:dyDescent="0.2">
      <c r="A32" s="22" t="s">
        <v>24</v>
      </c>
      <c r="B32" s="33"/>
      <c r="C32" s="33"/>
      <c r="D32" s="32">
        <f>SUM(D25:D31)</f>
        <v>0</v>
      </c>
    </row>
    <row r="33" spans="1:4" x14ac:dyDescent="0.2">
      <c r="A33" s="4"/>
      <c r="B33" s="15"/>
      <c r="C33" s="15"/>
      <c r="D33" s="13"/>
    </row>
    <row r="34" spans="1:4" ht="7.9" customHeight="1" x14ac:dyDescent="0.2">
      <c r="A34" s="9"/>
      <c r="B34" s="9"/>
      <c r="C34" s="10"/>
      <c r="D34" s="9"/>
    </row>
    <row r="35" spans="1:4" ht="7.9" customHeight="1" x14ac:dyDescent="0.2"/>
    <row r="37" spans="1:4" ht="15.75" x14ac:dyDescent="0.2">
      <c r="A37" s="22" t="s">
        <v>13</v>
      </c>
      <c r="B37" s="4"/>
      <c r="C37" s="13"/>
    </row>
    <row r="38" spans="1:4" x14ac:dyDescent="0.2">
      <c r="A38" s="12"/>
    </row>
    <row r="39" spans="1:4" ht="15.75" x14ac:dyDescent="0.2">
      <c r="A39" s="23" t="s">
        <v>6</v>
      </c>
      <c r="B39" s="23"/>
      <c r="C39" s="34" t="s">
        <v>11</v>
      </c>
      <c r="D39" s="33">
        <f>D18</f>
        <v>0</v>
      </c>
    </row>
    <row r="40" spans="1:4" ht="15.75" x14ac:dyDescent="0.2">
      <c r="A40" s="23" t="s">
        <v>25</v>
      </c>
      <c r="B40" s="23"/>
      <c r="C40" s="34" t="s">
        <v>12</v>
      </c>
      <c r="D40" s="33">
        <f>D32</f>
        <v>0</v>
      </c>
    </row>
    <row r="41" spans="1:4" x14ac:dyDescent="0.2">
      <c r="A41" s="4"/>
      <c r="B41" s="4"/>
      <c r="C41" s="11"/>
      <c r="D41" s="13"/>
    </row>
    <row r="42" spans="1:4" x14ac:dyDescent="0.2">
      <c r="A42" s="19"/>
      <c r="B42" s="19"/>
      <c r="C42" s="19"/>
      <c r="D42" s="19"/>
    </row>
    <row r="43" spans="1:4" ht="7.9" customHeight="1" x14ac:dyDescent="0.2"/>
    <row r="44" spans="1:4" ht="15.75" x14ac:dyDescent="0.2">
      <c r="A44" s="22" t="str">
        <f>IF(D40-D39&gt;0,"Excédent théorique en faveur de la commune","Manco théorique en faveur de l'Etat")</f>
        <v>Manco théorique en faveur de l'Etat</v>
      </c>
      <c r="B44" s="23"/>
      <c r="C44" s="38" t="str">
        <f>IF(A44="Excédent théorique en faveur de la commune","Com","Etat")</f>
        <v>Etat</v>
      </c>
      <c r="D44" s="24">
        <f>IF(D40-D39&gt;0,D40-D39,D39-D40)</f>
        <v>0</v>
      </c>
    </row>
    <row r="45" spans="1:4" ht="6.75" customHeight="1" x14ac:dyDescent="0.2">
      <c r="A45" s="4"/>
      <c r="B45" s="4"/>
      <c r="C45" s="20"/>
      <c r="D45" s="21"/>
    </row>
    <row r="47" spans="1:4" ht="15.75" x14ac:dyDescent="0.2">
      <c r="A47" s="25" t="str">
        <f>"Ecriture : "&amp;IF(D44="","",IF(C44="Etat","5799.36110.XX à 20430.XX","10430.XX à 5799.46110.XX"))</f>
        <v>Ecriture : 5799.36110.XX à 20430.XX</v>
      </c>
      <c r="B47" s="26"/>
      <c r="C47" s="30" t="b">
        <f>IF(C44="Etat",IF(AND(C44="Etat",D47&gt;0),"D",IF(AND(C44="Etat",D47&lt;0),"C")),IF(AND(C44="Com",D47&gt;0),"C",IF(AND(C44="Com",D47&lt;0),"D")))</f>
        <v>0</v>
      </c>
      <c r="D47" s="27"/>
    </row>
    <row r="48" spans="1:4" x14ac:dyDescent="0.2">
      <c r="A48" s="14"/>
      <c r="D48" s="29" t="str">
        <f>IF(OR(D44="",D44=0),"","(Il est conseillé d'arrondir ce montant aux milliers)")</f>
        <v/>
      </c>
    </row>
    <row r="50" spans="3:3" x14ac:dyDescent="0.2">
      <c r="C50"/>
    </row>
  </sheetData>
  <phoneticPr fontId="12" type="noConversion"/>
  <pageMargins left="0.78740157480314965" right="0.78740157480314965" top="0.78740157480314965" bottom="0.59055118110236227" header="0.51181102362204722" footer="0.51181102362204722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Bouclement comptes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Silvestro Di Meo</dc:creator>
  <cp:lastModifiedBy>Buchwalder Julien</cp:lastModifiedBy>
  <cp:lastPrinted>2024-10-09T13:42:01Z</cp:lastPrinted>
  <dcterms:created xsi:type="dcterms:W3CDTF">2024-03-27T13:07:46Z</dcterms:created>
  <dcterms:modified xsi:type="dcterms:W3CDTF">2024-10-09T13:42:48Z</dcterms:modified>
</cp:coreProperties>
</file>