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360" windowHeight="15900" activeTab="0"/>
  </bookViews>
  <sheets>
    <sheet name="Calcul de l'aide communale" sheetId="1" r:id="rId1"/>
  </sheets>
  <definedNames>
    <definedName name="_xlnm.Print_Area" localSheetId="0">'Calcul de l''aide communale'!#REF!</definedName>
  </definedNames>
  <calcPr fullCalcOnLoad="1"/>
</workbook>
</file>

<file path=xl/sharedStrings.xml><?xml version="1.0" encoding="utf-8"?>
<sst xmlns="http://schemas.openxmlformats.org/spreadsheetml/2006/main" count="28" uniqueCount="28">
  <si>
    <t>Revenu déterminant de à</t>
  </si>
  <si>
    <t>Taux de l'aide</t>
  </si>
  <si>
    <t>0 - 33'000</t>
  </si>
  <si>
    <t>33'001 - 36'000</t>
  </si>
  <si>
    <t>36'001 - 39'000</t>
  </si>
  <si>
    <t>39'001 - 42'000</t>
  </si>
  <si>
    <t>42'001 - 45'000</t>
  </si>
  <si>
    <t>45'001 - 48'000</t>
  </si>
  <si>
    <t>48'001 - 51'000</t>
  </si>
  <si>
    <t>51'001 - 54'000</t>
  </si>
  <si>
    <t>54'001 - 57'000</t>
  </si>
  <si>
    <t>57'001 - 60'000</t>
  </si>
  <si>
    <t>supérieur à 60'000</t>
  </si>
  <si>
    <t>Taux de
l'aide</t>
  </si>
  <si>
    <t>*  selon les articles 16 et 17 de l'ordonnance concernant le service dentaire, le taux d'aide s'applique</t>
  </si>
  <si>
    <t>à la moitié des frais de soins et l'aide est réduite en cas de surindemnisation (addition de la contribution</t>
  </si>
  <si>
    <t>de l'assurance-maladie et de l'aide communale). En outre il n'est pas versé d'aide lorsque le montant</t>
  </si>
  <si>
    <t>Contribution communale (sous réserve de surindemnisation et du montant minimal)</t>
  </si>
  <si>
    <t>Montant de la facture totale du dentiste</t>
  </si>
  <si>
    <t>Revenu déterminant jusqu'à</t>
  </si>
  <si>
    <t>Contribution de l'assureur-maladie</t>
  </si>
  <si>
    <t>Contribution communale tenant compte d'une surindemnisation et du montant minimal *</t>
  </si>
  <si>
    <r>
      <t xml:space="preserve">Taux de participation communale </t>
    </r>
    <r>
      <rPr>
        <b/>
        <sz val="10"/>
        <rFont val="Arial"/>
        <family val="0"/>
      </rPr>
      <t>sur la moitié de la facture du dentiste</t>
    </r>
    <r>
      <rPr>
        <sz val="10"/>
        <rFont val="Arial"/>
        <family val="0"/>
      </rPr>
      <t xml:space="preserve"> : </t>
    </r>
  </si>
  <si>
    <r>
      <t>Résultat</t>
    </r>
    <r>
      <rPr>
        <sz val="11"/>
        <rFont val="Arial"/>
        <family val="2"/>
      </rPr>
      <t xml:space="preserve"> = cellule de couleur jaune</t>
    </r>
  </si>
  <si>
    <r>
      <t xml:space="preserve">Consigne </t>
    </r>
    <r>
      <rPr>
        <sz val="11"/>
        <rFont val="Arial"/>
        <family val="2"/>
      </rPr>
      <t>: modifier chacune des trois cellules de couleur verte pour calculer l'aide dans votre situation</t>
    </r>
  </si>
  <si>
    <t>de celle-ci est inférieur à 30 francs.</t>
  </si>
  <si>
    <t xml:space="preserve">RDU (revenu déterminant unique) selon l'avis de taxation définitive de l'avant-dernière année fiscale </t>
  </si>
  <si>
    <t>Calculette de l'aide communale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</si>
</sst>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double"/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3" fontId="0" fillId="0" borderId="2" xfId="17" applyNumberFormat="1" applyFon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3" fontId="0" fillId="0" borderId="4" xfId="17" applyNumberFormat="1" applyFon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3" fontId="7" fillId="2" borderId="0" xfId="0" applyNumberFormat="1" applyFont="1" applyFill="1" applyAlignment="1">
      <alignment/>
    </xf>
    <xf numFmtId="0" fontId="5" fillId="2" borderId="6" xfId="0" applyFont="1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3" fontId="0" fillId="0" borderId="7" xfId="17" applyNumberFormat="1" applyFont="1" applyBorder="1" applyAlignment="1" quotePrefix="1">
      <alignment horizontal="center"/>
    </xf>
    <xf numFmtId="9" fontId="0" fillId="0" borderId="8" xfId="0" applyNumberFormat="1" applyFont="1" applyBorder="1" applyAlignment="1">
      <alignment horizontal="center"/>
    </xf>
    <xf numFmtId="3" fontId="0" fillId="0" borderId="9" xfId="17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3" fontId="0" fillId="0" borderId="11" xfId="17" applyNumberFormat="1" applyFont="1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3" fontId="0" fillId="3" borderId="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6" fillId="2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Alignment="1">
      <alignment horizontal="center"/>
    </xf>
    <xf numFmtId="0" fontId="6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savie.qc.ca/CampusVirtuel/Images/Boutons/BoutonImprimer.gif" TargetMode="External" /><Relationship Id="rId3" Type="http://schemas.openxmlformats.org/officeDocument/2006/relationships/hyperlink" Target="http://www.savie.qc.ca/CampusVirtuel/Images/Boutons/BoutonImprim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1781175</xdr:colOff>
      <xdr:row>52</xdr:row>
      <xdr:rowOff>57150</xdr:rowOff>
    </xdr:from>
    <xdr:to>
      <xdr:col>1</xdr:col>
      <xdr:colOff>2257425</xdr:colOff>
      <xdr:row>55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65785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1685925</xdr:colOff>
      <xdr:row>52</xdr:row>
      <xdr:rowOff>0</xdr:rowOff>
    </xdr:from>
    <xdr:to>
      <xdr:col>1</xdr:col>
      <xdr:colOff>4248150</xdr:colOff>
      <xdr:row>55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1866900" y="5600700"/>
          <a:ext cx="2562225" cy="552450"/>
        </a:xfrm>
        <a:prstGeom prst="rect">
          <a:avLst/>
        </a:prstGeom>
        <a:solidFill>
          <a:srgbClr val="C0C0C0">
            <a:alpha val="0"/>
          </a:srgbClr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Imprimer cette page
par le menu Fichier/Imprimer
ou le raccourci clavier [CTRL]&amp;[P]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workbookViewId="0" topLeftCell="A1">
      <selection activeCell="D1" sqref="D1"/>
    </sheetView>
  </sheetViews>
  <sheetFormatPr defaultColWidth="11.421875" defaultRowHeight="12.75"/>
  <cols>
    <col min="1" max="1" width="2.7109375" style="0" customWidth="1"/>
    <col min="2" max="2" width="87.8515625" style="0" customWidth="1"/>
    <col min="3" max="3" width="10.7109375" style="1" customWidth="1"/>
    <col min="4" max="4" width="5.7109375" style="0" customWidth="1"/>
  </cols>
  <sheetData>
    <row r="1" spans="1:3" ht="15.75">
      <c r="A1" s="33" t="s">
        <v>27</v>
      </c>
      <c r="B1" s="33"/>
      <c r="C1" s="33"/>
    </row>
    <row r="2" ht="12.75">
      <c r="B2" s="28"/>
    </row>
    <row r="4" spans="2:3" s="4" customFormat="1" ht="15">
      <c r="B4" s="34" t="s">
        <v>24</v>
      </c>
      <c r="C4" s="35"/>
    </row>
    <row r="5" spans="2:3" s="10" customFormat="1" ht="15.75" thickBot="1">
      <c r="B5" s="12"/>
      <c r="C5" s="11"/>
    </row>
    <row r="6" spans="2:3" s="4" customFormat="1" ht="15.75" thickBot="1">
      <c r="B6" s="31" t="s">
        <v>23</v>
      </c>
      <c r="C6" s="32"/>
    </row>
    <row r="7" spans="2:3" ht="15.75" customHeight="1">
      <c r="B7" s="2"/>
      <c r="C7" s="3"/>
    </row>
    <row r="8" spans="2:5" ht="12.75">
      <c r="B8" s="13" t="s">
        <v>18</v>
      </c>
      <c r="C8" s="29">
        <v>500</v>
      </c>
      <c r="E8" s="2"/>
    </row>
    <row r="9" spans="2:3" ht="7.5" customHeight="1">
      <c r="B9" s="13"/>
      <c r="C9" s="30"/>
    </row>
    <row r="10" spans="2:3" ht="12.75">
      <c r="B10" s="13" t="s">
        <v>20</v>
      </c>
      <c r="C10" s="29">
        <v>250</v>
      </c>
    </row>
    <row r="11" spans="2:3" ht="7.5" customHeight="1">
      <c r="B11" s="13"/>
      <c r="C11" s="30"/>
    </row>
    <row r="12" spans="1:3" ht="12.75">
      <c r="A12" s="2"/>
      <c r="B12" s="14" t="s">
        <v>26</v>
      </c>
      <c r="C12" s="29">
        <v>39000</v>
      </c>
    </row>
    <row r="13" spans="2:3" ht="7.5" customHeight="1">
      <c r="B13" s="15"/>
      <c r="C13" s="16"/>
    </row>
    <row r="14" spans="2:3" ht="12.75">
      <c r="B14" s="15" t="s">
        <v>22</v>
      </c>
      <c r="C14" s="17">
        <f>IF($C$12&lt;&gt;"",VLOOKUP($C$12,$B$40:$C$52,2),0)</f>
        <v>0.8</v>
      </c>
    </row>
    <row r="15" spans="2:3" ht="12.75" hidden="1">
      <c r="B15" s="15"/>
      <c r="C15" s="16"/>
    </row>
    <row r="16" spans="1:3" ht="12.75" hidden="1">
      <c r="A16">
        <v>1</v>
      </c>
      <c r="B16" s="15" t="s">
        <v>17</v>
      </c>
      <c r="C16" s="18">
        <f>IF((C14*C8*50%)&gt;30,C14*C8*50%,0)</f>
        <v>200</v>
      </c>
    </row>
    <row r="17" spans="2:3" ht="7.5" customHeight="1" thickBot="1">
      <c r="B17" s="15"/>
      <c r="C17" s="16"/>
    </row>
    <row r="18" spans="2:3" ht="13.5" thickBot="1">
      <c r="B18" s="15" t="s">
        <v>21</v>
      </c>
      <c r="C18" s="19">
        <f>IF(C16+C10&gt;C8,C8-C10,C16)</f>
        <v>200</v>
      </c>
    </row>
    <row r="19" spans="2:3" ht="8.25" customHeight="1">
      <c r="B19" s="15"/>
      <c r="C19" s="16"/>
    </row>
    <row r="20" spans="2:3" ht="12.75" customHeight="1">
      <c r="B20" s="15" t="s">
        <v>14</v>
      </c>
      <c r="C20" s="16"/>
    </row>
    <row r="21" spans="2:3" ht="12.75" customHeight="1">
      <c r="B21" s="15" t="s">
        <v>15</v>
      </c>
      <c r="C21" s="16"/>
    </row>
    <row r="22" spans="2:3" ht="12.75" customHeight="1">
      <c r="B22" s="15" t="s">
        <v>16</v>
      </c>
      <c r="C22" s="16"/>
    </row>
    <row r="23" spans="2:3" ht="12.75" customHeight="1">
      <c r="B23" s="15" t="s">
        <v>25</v>
      </c>
      <c r="C23" s="16"/>
    </row>
    <row r="24" ht="6" customHeight="1"/>
    <row r="25" spans="2:3" ht="29.25" customHeight="1">
      <c r="B25" s="20" t="s">
        <v>0</v>
      </c>
      <c r="C25" s="20" t="s">
        <v>1</v>
      </c>
    </row>
    <row r="26" spans="2:3" ht="12.75">
      <c r="B26" s="21" t="s">
        <v>2</v>
      </c>
      <c r="C26" s="22">
        <v>1</v>
      </c>
    </row>
    <row r="27" spans="2:3" ht="12.75" customHeight="1">
      <c r="B27" s="23" t="s">
        <v>3</v>
      </c>
      <c r="C27" s="24">
        <v>0.9</v>
      </c>
    </row>
    <row r="28" spans="2:3" ht="12.75">
      <c r="B28" s="23" t="s">
        <v>4</v>
      </c>
      <c r="C28" s="24">
        <v>0.8</v>
      </c>
    </row>
    <row r="29" spans="2:3" ht="12.75">
      <c r="B29" s="23" t="s">
        <v>5</v>
      </c>
      <c r="C29" s="24">
        <v>0.7</v>
      </c>
    </row>
    <row r="30" spans="2:3" ht="12.75">
      <c r="B30" s="23" t="s">
        <v>6</v>
      </c>
      <c r="C30" s="24">
        <v>0.6</v>
      </c>
    </row>
    <row r="31" spans="2:3" ht="12.75">
      <c r="B31" s="23" t="s">
        <v>7</v>
      </c>
      <c r="C31" s="24">
        <v>0.5</v>
      </c>
    </row>
    <row r="32" spans="2:3" ht="12.75">
      <c r="B32" s="23" t="s">
        <v>8</v>
      </c>
      <c r="C32" s="24">
        <v>0.4</v>
      </c>
    </row>
    <row r="33" spans="2:3" ht="12.75">
      <c r="B33" s="23" t="s">
        <v>9</v>
      </c>
      <c r="C33" s="24">
        <v>0.3</v>
      </c>
    </row>
    <row r="34" spans="2:3" ht="12.75">
      <c r="B34" s="23" t="s">
        <v>10</v>
      </c>
      <c r="C34" s="24">
        <v>0.2</v>
      </c>
    </row>
    <row r="35" spans="2:3" ht="12.75">
      <c r="B35" s="23" t="s">
        <v>11</v>
      </c>
      <c r="C35" s="24">
        <v>0.1</v>
      </c>
    </row>
    <row r="36" spans="2:3" ht="12.75">
      <c r="B36" s="25" t="s">
        <v>12</v>
      </c>
      <c r="C36" s="26">
        <v>0</v>
      </c>
    </row>
    <row r="37" ht="8.25" customHeight="1"/>
    <row r="38" spans="2:3" ht="6" customHeight="1" hidden="1">
      <c r="B38" s="4"/>
      <c r="C38"/>
    </row>
    <row r="39" spans="2:3" ht="25.5" hidden="1">
      <c r="B39" s="5" t="s">
        <v>19</v>
      </c>
      <c r="C39" s="5" t="s">
        <v>13</v>
      </c>
    </row>
    <row r="40" spans="2:3" ht="12.75" hidden="1">
      <c r="B40" s="6">
        <v>-1000000</v>
      </c>
      <c r="C40" s="7">
        <v>1</v>
      </c>
    </row>
    <row r="41" spans="2:3" ht="12.75" hidden="1">
      <c r="B41" s="6">
        <v>0</v>
      </c>
      <c r="C41" s="7">
        <v>1</v>
      </c>
    </row>
    <row r="42" spans="2:3" ht="12.75" hidden="1">
      <c r="B42" s="6">
        <v>33000</v>
      </c>
      <c r="C42" s="7">
        <v>1</v>
      </c>
    </row>
    <row r="43" spans="2:3" ht="12.75" hidden="1">
      <c r="B43" s="6">
        <v>33001</v>
      </c>
      <c r="C43" s="7">
        <v>0.9</v>
      </c>
    </row>
    <row r="44" spans="2:3" ht="12.75" hidden="1">
      <c r="B44" s="6">
        <v>36001</v>
      </c>
      <c r="C44" s="7">
        <v>0.8</v>
      </c>
    </row>
    <row r="45" spans="2:3" ht="12.75" hidden="1">
      <c r="B45" s="6">
        <v>39001</v>
      </c>
      <c r="C45" s="7">
        <v>0.7</v>
      </c>
    </row>
    <row r="46" spans="2:3" ht="12.75" hidden="1">
      <c r="B46" s="6">
        <v>42001</v>
      </c>
      <c r="C46" s="7">
        <v>0.6</v>
      </c>
    </row>
    <row r="47" spans="2:3" ht="12.75" hidden="1">
      <c r="B47" s="6">
        <v>45001</v>
      </c>
      <c r="C47" s="7">
        <v>0.5</v>
      </c>
    </row>
    <row r="48" spans="2:3" ht="12.75" hidden="1">
      <c r="B48" s="6">
        <v>48001</v>
      </c>
      <c r="C48" s="7">
        <v>0.4</v>
      </c>
    </row>
    <row r="49" spans="2:3" ht="12.75" hidden="1">
      <c r="B49" s="6">
        <v>51001</v>
      </c>
      <c r="C49" s="7">
        <v>0.3</v>
      </c>
    </row>
    <row r="50" spans="2:3" ht="12.75" hidden="1">
      <c r="B50" s="6">
        <v>54001</v>
      </c>
      <c r="C50" s="7">
        <v>0.2</v>
      </c>
    </row>
    <row r="51" spans="2:3" ht="12.75" hidden="1">
      <c r="B51" s="6">
        <v>57001</v>
      </c>
      <c r="C51" s="7">
        <v>0.1</v>
      </c>
    </row>
    <row r="52" spans="2:3" ht="12.75" hidden="1">
      <c r="B52" s="8">
        <v>60001</v>
      </c>
      <c r="C52" s="9">
        <v>0</v>
      </c>
    </row>
    <row r="53" ht="12.75">
      <c r="B53" s="4"/>
    </row>
    <row r="54" ht="12.75">
      <c r="B54" s="27"/>
    </row>
    <row r="55" ht="12.75"/>
  </sheetData>
  <sheetProtection/>
  <protectedRanges>
    <protectedRange sqref="C10 C12 C8" name="Plage1"/>
  </protectedRanges>
  <mergeCells count="3">
    <mergeCell ref="A1:C1"/>
    <mergeCell ref="B4:C4"/>
    <mergeCell ref="B6:C6"/>
  </mergeCells>
  <printOptions horizontalCentered="1" verticalCentered="1"/>
  <pageMargins left="0.5905511811023623" right="0.31" top="0.25" bottom="0.81" header="0.5118110236220472" footer="0.2362204724409449"/>
  <pageSetup fitToHeight="1" fitToWidth="1" horizontalDpi="600" verticalDpi="600" orientation="portrait" paperSize="9" scale="94" r:id="rId2"/>
  <headerFooter alignWithMargins="0">
    <oddHeader>&amp;C&amp;"Arial,Gras"&amp;12Canton du Jura
SERVICE DENTAIRE SCOLAIRE</oddHeader>
    <oddFooter>&amp;LRCJU/SAS/JP/21.11.2007&amp;R&amp;9&amp;F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ais7</dc:creator>
  <cp:keywords/>
  <dc:description/>
  <cp:lastModifiedBy>ais7</cp:lastModifiedBy>
  <cp:lastPrinted>2007-11-21T13:10:18Z</cp:lastPrinted>
  <dcterms:created xsi:type="dcterms:W3CDTF">2007-11-12T08:54:48Z</dcterms:created>
  <dcterms:modified xsi:type="dcterms:W3CDTF">2009-02-03T14:54:44Z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